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2r5fRwQ3tjbznq708sNeZQzNs4lb0EsHRxvYeDzG1H0sg4aV5E0ELdqieMC1C9nObjzHWZyJc6A9IB6A0O82w==" workbookSaltValue="UX6zqZrTviUSO0JjYqJhOw==" workbookSpinCount="100000" lockStructure="1"/>
  <bookViews>
    <workbookView xWindow="0" yWindow="0" windowWidth="15360" windowHeight="7635"/>
  </bookViews>
  <sheets>
    <sheet name="法適用_下水道事業" sheetId="4" r:id="rId1"/>
    <sheet name="データ" sheetId="5" state="hidden" r:id="rId2"/>
  </sheets>
  <calcPr calcId="14562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<sst xmlns="http://schemas.openxmlformats.org/spreadsheetml/2006/main" count="235" uniqueCount="122">
  <si>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</si>
  <si>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</si>
  <si>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</si>
  <si>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</si>
  <si>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</si>
  <si>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</si>
  <si>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</si>
  <si>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</si>
  <si>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</si>
  <si>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</si>
  <si>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</si>
  <si>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</si>
  <si>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</si>
  <si>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</si>
  <si>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</si>
  <si>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</si>
  <si>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</si>
  <si>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</si>
  <si>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</si>
  <si>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</si>
  <si>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</si>
  <si>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</si>
  <si>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</si>
  <si>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</si>
  <si>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</si>
  <si>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</si>
  <si>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</si>
  <si>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</si>
  <si>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</si>
  <si>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</si>
  <si>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</si>
  <si>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</si>
  <si>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</si>
  <si>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</si>
  <si>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</si>
  <si>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</si>
  <si>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</si>
  <si>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</si>
  <si>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</si>
  <si>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</si>
  <si>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</si>
  <si>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</si>
  <si>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</si>
  <si>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</si>
  <si>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</si>
  <si>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</si>
  <si>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</si>
  <si>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</si>
  <si>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</si>
  <si>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</si>
  <si>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</si>
  <si>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</si>
  <si>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</si>
  <si>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</si>
  <si>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</si>
  <si>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</si>
  <si>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</si>
  <si>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</si>
  <si>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</si>
  <si>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</si>
  <si>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</si>
  <si>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</si>
  <si>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</si>
  <si>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</si>
  <si>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</si>
  <si>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</si>
  <si>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</si>
  <si>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</si>
  <si>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</si>
  <si>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</si>
  <si>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</si>
  <si>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</si>
  <si>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</si>
  <si>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</si>
  <si>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</si>
  <si>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</si>
  <si>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</si>
  <si>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</si>
  <si>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</si>
  <si>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</si>
  <si>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</si>
  <si>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</si>
  <si>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</si>
  <si>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</si>
  <si>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</si>
  <si>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</si>
  <si>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</si>
  <si>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</si>
  <si>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</si>
  <si>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</si>
  <si>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</si>
  <si>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</si>
  <si>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</si>
  <si>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</si>
  <si>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</si>
  <si>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</si>
  <si>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</si>
  <si>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</si>
  <si>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</si>
  <si>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</si>
  <si>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</si>
  <si>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</si>
  <si>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</si>
  <si>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</si>
  <si>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</si>
  <si>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</si>
  <si>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</si>
  <si>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</si>
  <si>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</si>
  <si>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</si>
  <si>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</si>
  <si>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</si>
  <si>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</si>
  <si>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</si>
  <si>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</si>
  <si>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</si>
  <si>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</si>
  <si>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</si>
  <si>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</si>
  <si>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現在５施設ある農業集落排水処理施設のうち最も早く供用を開始した施設が平成10年であり、供用開始からの経過年数が浅いため、管渠の老朽化は見受けられない。　　　　　　　　　　　　　　　　　　　　　　　　　　　　　　　　　　　　　　　ただし、分析表の指標には無いが、施設については、今後、管渠より早く耐用年数が経過することから、計画的な長寿命化対策が必要となってくる。</t>
    <rPh sb="0" eb="2">
      <t>ゲンザイ</t>
    </rPh>
    <rPh sb="3" eb="5">
      <t>シセツ</t>
    </rPh>
    <rPh sb="7" eb="9">
      <t>ノウギョウ</t>
    </rPh>
    <rPh sb="9" eb="11">
      <t>シュウラク</t>
    </rPh>
    <rPh sb="11" eb="13">
      <t>ハイスイ</t>
    </rPh>
    <rPh sb="13" eb="15">
      <t>ショリ</t>
    </rPh>
    <rPh sb="15" eb="17">
      <t>シセツ</t>
    </rPh>
    <rPh sb="20" eb="21">
      <t>モット</t>
    </rPh>
    <rPh sb="22" eb="23">
      <t>ハヤ</t>
    </rPh>
    <rPh sb="24" eb="26">
      <t>キョウヨウ</t>
    </rPh>
    <rPh sb="27" eb="29">
      <t>カイシ</t>
    </rPh>
    <rPh sb="31" eb="33">
      <t>シセツ</t>
    </rPh>
    <rPh sb="34" eb="36">
      <t>ヘイセイ</t>
    </rPh>
    <rPh sb="38" eb="39">
      <t>ネン</t>
    </rPh>
    <rPh sb="43" eb="45">
      <t>キョウヨウ</t>
    </rPh>
    <rPh sb="45" eb="47">
      <t>カイシ</t>
    </rPh>
    <rPh sb="50" eb="52">
      <t>ケイカ</t>
    </rPh>
    <rPh sb="52" eb="54">
      <t>ネンスウ</t>
    </rPh>
    <rPh sb="55" eb="56">
      <t>アサ</t>
    </rPh>
    <rPh sb="60" eb="62">
      <t>カンキョ</t>
    </rPh>
    <rPh sb="63" eb="66">
      <t>ロウキュウカ</t>
    </rPh>
    <rPh sb="67" eb="69">
      <t>ミウ</t>
    </rPh>
    <rPh sb="118" eb="120">
      <t>ブンセキ</t>
    </rPh>
    <rPh sb="120" eb="121">
      <t>ヒョウ</t>
    </rPh>
    <rPh sb="122" eb="124">
      <t>シヒョウ</t>
    </rPh>
    <rPh sb="126" eb="127">
      <t>ナ</t>
    </rPh>
    <rPh sb="130" eb="132">
      <t>シセツ</t>
    </rPh>
    <rPh sb="138" eb="140">
      <t>コンゴ</t>
    </rPh>
    <rPh sb="141" eb="143">
      <t>カンキョ</t>
    </rPh>
    <rPh sb="145" eb="146">
      <t>ハヤ</t>
    </rPh>
    <rPh sb="147" eb="149">
      <t>タイヨウ</t>
    </rPh>
    <rPh sb="149" eb="151">
      <t>ネンスウ</t>
    </rPh>
    <rPh sb="152" eb="154">
      <t>ケイカ</t>
    </rPh>
    <rPh sb="161" eb="164">
      <t>ケイカクテキ</t>
    </rPh>
    <rPh sb="165" eb="166">
      <t>チョウ</t>
    </rPh>
    <rPh sb="166" eb="169">
      <t>ジュミョウカ</t>
    </rPh>
    <rPh sb="169" eb="171">
      <t>タイサク</t>
    </rPh>
    <rPh sb="172" eb="174">
      <t>ヒツヨウ</t>
    </rPh>
    <phoneticPr fontId="16"/>
  </si>
  <si>
    <t>健全な経営を行うためには、市町合併により６施設となった農業集落排水処理施設の統廃合を行う等の抜本的な経営改善が必要であったため、平成22年度に下水道統廃合計画を策定し、公共下水道への統廃合により農業集落排水処理施設を最終的に２施設にまで減らす計画を進めており、平成28年度から農業集落排水処理施設１施設が統廃合により廃止となった。
また、平成30年度末には農業集落排水処理施設１施設を公共下水道への統廃合を予定しており、今後も施設の統廃合等の抜本的な経営改善により、経営の効率化を図る予定である。</t>
    <rPh sb="0" eb="2">
      <t>ケンゼン</t>
    </rPh>
    <rPh sb="3" eb="5">
      <t>ケイエイ</t>
    </rPh>
    <rPh sb="6" eb="7">
      <t>オコナ</t>
    </rPh>
    <rPh sb="13" eb="15">
      <t>シチョウ</t>
    </rPh>
    <rPh sb="15" eb="17">
      <t>ガッペイ</t>
    </rPh>
    <rPh sb="21" eb="23">
      <t>シセツ</t>
    </rPh>
    <rPh sb="27" eb="29">
      <t>ノウギョウ</t>
    </rPh>
    <rPh sb="29" eb="31">
      <t>シュウラク</t>
    </rPh>
    <rPh sb="31" eb="33">
      <t>ハイスイ</t>
    </rPh>
    <rPh sb="33" eb="35">
      <t>ショリ</t>
    </rPh>
    <rPh sb="35" eb="37">
      <t>シセツ</t>
    </rPh>
    <rPh sb="38" eb="41">
      <t>トウハイゴウ</t>
    </rPh>
    <rPh sb="42" eb="43">
      <t>オコナ</t>
    </rPh>
    <rPh sb="44" eb="45">
      <t>トウ</t>
    </rPh>
    <rPh sb="46" eb="49">
      <t>バッポンテキ</t>
    </rPh>
    <rPh sb="50" eb="52">
      <t>ケイエイ</t>
    </rPh>
    <rPh sb="52" eb="54">
      <t>カイゼン</t>
    </rPh>
    <rPh sb="55" eb="57">
      <t>ヒツヨウ</t>
    </rPh>
    <rPh sb="64" eb="66">
      <t>ヘイセイ</t>
    </rPh>
    <rPh sb="68" eb="70">
      <t>ネンド</t>
    </rPh>
    <rPh sb="71" eb="74">
      <t>ゲスイドウ</t>
    </rPh>
    <rPh sb="74" eb="77">
      <t>トウハイゴウ</t>
    </rPh>
    <rPh sb="77" eb="79">
      <t>ケイカク</t>
    </rPh>
    <rPh sb="80" eb="82">
      <t>サクテイ</t>
    </rPh>
    <rPh sb="84" eb="86">
      <t>コウキョウ</t>
    </rPh>
    <rPh sb="86" eb="89">
      <t>ゲスイドウ</t>
    </rPh>
    <rPh sb="91" eb="94">
      <t>トウハイゴウ</t>
    </rPh>
    <rPh sb="97" eb="99">
      <t>ノウギョウ</t>
    </rPh>
    <rPh sb="99" eb="101">
      <t>シュウラク</t>
    </rPh>
    <rPh sb="101" eb="103">
      <t>ハイスイ</t>
    </rPh>
    <rPh sb="103" eb="105">
      <t>ショリ</t>
    </rPh>
    <rPh sb="105" eb="107">
      <t>シセツ</t>
    </rPh>
    <rPh sb="108" eb="111">
      <t>サイシュウテキ</t>
    </rPh>
    <rPh sb="113" eb="115">
      <t>シセツ</t>
    </rPh>
    <rPh sb="118" eb="119">
      <t>ヘ</t>
    </rPh>
    <rPh sb="121" eb="123">
      <t>ケイカク</t>
    </rPh>
    <rPh sb="124" eb="125">
      <t>スス</t>
    </rPh>
    <rPh sb="130" eb="132">
      <t>ヘイセイ</t>
    </rPh>
    <rPh sb="134" eb="136">
      <t>ネンド</t>
    </rPh>
    <rPh sb="138" eb="140">
      <t>ノウギョウ</t>
    </rPh>
    <rPh sb="140" eb="142">
      <t>シュウラク</t>
    </rPh>
    <rPh sb="142" eb="144">
      <t>ハイスイ</t>
    </rPh>
    <rPh sb="144" eb="146">
      <t>ショリ</t>
    </rPh>
    <rPh sb="146" eb="148">
      <t>シセツ</t>
    </rPh>
    <rPh sb="149" eb="151">
      <t>シセツ</t>
    </rPh>
    <rPh sb="152" eb="155">
      <t>トウハイゴウ</t>
    </rPh>
    <rPh sb="158" eb="160">
      <t>ハイシ</t>
    </rPh>
    <rPh sb="169" eb="171">
      <t>ヘイセイ</t>
    </rPh>
    <rPh sb="173" eb="175">
      <t>ネンド</t>
    </rPh>
    <rPh sb="175" eb="176">
      <t>マツ</t>
    </rPh>
    <rPh sb="178" eb="180">
      <t>ノウギョウ</t>
    </rPh>
    <rPh sb="180" eb="182">
      <t>シュウラク</t>
    </rPh>
    <rPh sb="182" eb="184">
      <t>ハイスイ</t>
    </rPh>
    <rPh sb="184" eb="186">
      <t>ショリ</t>
    </rPh>
    <rPh sb="186" eb="188">
      <t>シセツ</t>
    </rPh>
    <rPh sb="189" eb="191">
      <t>シセツ</t>
    </rPh>
    <rPh sb="192" eb="194">
      <t>コウキョウ</t>
    </rPh>
    <rPh sb="194" eb="197">
      <t>ゲスイドウ</t>
    </rPh>
    <rPh sb="199" eb="202">
      <t>トウハイゴウ</t>
    </rPh>
    <rPh sb="203" eb="205">
      <t>ヨテイ</t>
    </rPh>
    <rPh sb="210" eb="212">
      <t>コンゴ</t>
    </rPh>
    <rPh sb="213" eb="215">
      <t>シセツ</t>
    </rPh>
    <rPh sb="216" eb="219">
      <t>トウハイゴウ</t>
    </rPh>
    <rPh sb="219" eb="220">
      <t>トウ</t>
    </rPh>
    <rPh sb="221" eb="224">
      <t>バッポンテキ</t>
    </rPh>
    <rPh sb="225" eb="227">
      <t>ケイエイ</t>
    </rPh>
    <rPh sb="227" eb="229">
      <t>カイゼン</t>
    </rPh>
    <rPh sb="233" eb="235">
      <t>ケイエイ</t>
    </rPh>
    <rPh sb="236" eb="239">
      <t>コウリツカ</t>
    </rPh>
    <rPh sb="240" eb="241">
      <t>ハカ</t>
    </rPh>
    <rPh sb="242" eb="244">
      <t>ヨテイ</t>
    </rPh>
    <phoneticPr fontId="16"/>
  </si>
  <si>
    <t>①経常収支比率は100％だが、類似団体平均をやや下回っているため、今後も引き続き効率的な運営を推進していく必要がある。　　　　　　　　　　　　　　　　　　　　　　　　　　　　　　　　　　　　　　　　　　　　　　　　　　　　　　　　　　　　　　　　　　　　　　　　　　　　　　　　　　　　　　　　　　　　　　②累積欠損金は発生していない。　　　　　　　　　　　　　　　　　　　　　　　　　　　　　　　　　　　　　　　　　　　　　　　　　　　　　　　　　　　       　　　　　　　　　　　　　　　　　　　　　　③流動比率は、類似団体平均より高いものの100％を下回っており、現金預金等の資金が十分に確保されているとは言えない。　　　　　　　　　　　　　　　　　　　　　　　　　　　　　　　　　　　　　　　　　　　　　　　　　　　　　　　　　　　　　　　　　　　　　　　　　　　　　　　　　　　　　　　　　　　　　　　　　　　　　　　　　　　　　　　　　　　④企業債残高対事業規模比率は、類似団体平均を上回っており、更なる企業債の削減が必要である。　　　　　　　　　　　　　　　　　　　　　　　　　　　　　　　　　　　　　　　　　　　　　　　　　　　　　　　　　　　　　　⑤経費回収率は、類似団体平均を上回っているものの100％を下回っており、適正な使用料収入の確保及び経費削減が必要である。　　　　　　　　　　　　　　　　　　　　　　　　　　　　　　　　　　　　　　　　　　　　　　　　　　　　　　　⑥汚水処理原価は、類似団体平均を下回っているが当市の公共下水道事業や特定環境保全公共下水道事業と比べると高い水準となっているため、抜本的な経営改善が必要である。
⑦施設利用率は、類似団体平均より下回っており、類似団体と比較では効率的な施設利用ができていない。　　　　　　　　　　　　　　　　　　　　　　　　　　　　　　　　　　　　　　　　　　　　　　　　　　　　　　⑧水洗化率は、類似団体平均より上回っているが、既に下水道整備が完了していることから今後は大幅な上昇は見込めない。　　　　　　　　　　　　　　　　　　　　　　　　　　　　　　　　　　　　　　　　　　　　　　　　　　　　　　　　　　　　　　　　　　　　　　　　　　　　　　　　　　　　　　　　　　　　　　　　　　　　　　　　　　　　　　　　　　　　　　　　　　　　　　</t>
    <rPh sb="1" eb="3">
      <t>ケイジョウ</t>
    </rPh>
    <rPh sb="3" eb="5">
      <t>シュウシ</t>
    </rPh>
    <rPh sb="5" eb="7">
      <t>ヒリツ</t>
    </rPh>
    <rPh sb="15" eb="17">
      <t>ルイジ</t>
    </rPh>
    <rPh sb="17" eb="19">
      <t>ダンタイ</t>
    </rPh>
    <rPh sb="19" eb="21">
      <t>ヘイキン</t>
    </rPh>
    <rPh sb="24" eb="26">
      <t>シタマワ</t>
    </rPh>
    <rPh sb="33" eb="35">
      <t>コンゴ</t>
    </rPh>
    <rPh sb="36" eb="37">
      <t>ヒ</t>
    </rPh>
    <rPh sb="38" eb="39">
      <t>ツヅ</t>
    </rPh>
    <rPh sb="40" eb="43">
      <t>コウリツテキ</t>
    </rPh>
    <rPh sb="44" eb="46">
      <t>ウンエイ</t>
    </rPh>
    <rPh sb="47" eb="49">
      <t>スイシン</t>
    </rPh>
    <rPh sb="53" eb="55">
      <t>ヒツヨウ</t>
    </rPh>
    <rPh sb="154" eb="156">
      <t>ルイセキ</t>
    </rPh>
    <rPh sb="156" eb="159">
      <t>ケッソンキン</t>
    </rPh>
    <rPh sb="160" eb="162">
      <t>ハッセイ</t>
    </rPh>
    <rPh sb="257" eb="259">
      <t>リュウドウ</t>
    </rPh>
    <rPh sb="259" eb="261">
      <t>ヒリツ</t>
    </rPh>
    <rPh sb="263" eb="265">
      <t>ルイジ</t>
    </rPh>
    <rPh sb="265" eb="267">
      <t>ダンタイ</t>
    </rPh>
    <rPh sb="267" eb="269">
      <t>ヘイキン</t>
    </rPh>
    <rPh sb="271" eb="272">
      <t>タカ</t>
    </rPh>
    <rPh sb="281" eb="283">
      <t>シタマワ</t>
    </rPh>
    <rPh sb="288" eb="290">
      <t>ゲンキン</t>
    </rPh>
    <rPh sb="290" eb="292">
      <t>ヨキン</t>
    </rPh>
    <rPh sb="292" eb="293">
      <t>トウ</t>
    </rPh>
    <rPh sb="294" eb="296">
      <t>シキン</t>
    </rPh>
    <rPh sb="297" eb="299">
      <t>ジュウブン</t>
    </rPh>
    <rPh sb="300" eb="302">
      <t>カクホ</t>
    </rPh>
    <rPh sb="309" eb="310">
      <t>イ</t>
    </rPh>
    <rPh sb="430" eb="432">
      <t>キギョウ</t>
    </rPh>
    <rPh sb="432" eb="433">
      <t>サイ</t>
    </rPh>
    <rPh sb="433" eb="435">
      <t>ザンダカ</t>
    </rPh>
    <rPh sb="435" eb="436">
      <t>タイ</t>
    </rPh>
    <rPh sb="436" eb="438">
      <t>ジギョウ</t>
    </rPh>
    <rPh sb="438" eb="440">
      <t>キボ</t>
    </rPh>
    <rPh sb="440" eb="442">
      <t>ヒリツ</t>
    </rPh>
    <rPh sb="444" eb="446">
      <t>ルイジ</t>
    </rPh>
    <rPh sb="446" eb="448">
      <t>ダンタイ</t>
    </rPh>
    <rPh sb="448" eb="450">
      <t>ヘイキン</t>
    </rPh>
    <rPh sb="451" eb="453">
      <t>ウワマワ</t>
    </rPh>
    <rPh sb="458" eb="459">
      <t>サラ</t>
    </rPh>
    <rPh sb="461" eb="463">
      <t>キギョウ</t>
    </rPh>
    <rPh sb="463" eb="464">
      <t>サイ</t>
    </rPh>
    <rPh sb="465" eb="467">
      <t>サクゲン</t>
    </rPh>
    <rPh sb="468" eb="470">
      <t>ヒツヨウ</t>
    </rPh>
    <rPh sb="537" eb="539">
      <t>ケイヒ</t>
    </rPh>
    <rPh sb="539" eb="541">
      <t>カイシュウ</t>
    </rPh>
    <rPh sb="541" eb="542">
      <t>リツ</t>
    </rPh>
    <rPh sb="544" eb="546">
      <t>ルイジ</t>
    </rPh>
    <rPh sb="546" eb="548">
      <t>ダンタイ</t>
    </rPh>
    <rPh sb="548" eb="550">
      <t>ヘイキン</t>
    </rPh>
    <rPh sb="551" eb="553">
      <t>ウワマワ</t>
    </rPh>
    <rPh sb="565" eb="567">
      <t>シタマワ</t>
    </rPh>
    <rPh sb="572" eb="574">
      <t>テキセイ</t>
    </rPh>
    <rPh sb="575" eb="578">
      <t>シヨウリョウ</t>
    </rPh>
    <rPh sb="578" eb="580">
      <t>シュウニュウ</t>
    </rPh>
    <rPh sb="581" eb="583">
      <t>カクホ</t>
    </rPh>
    <rPh sb="583" eb="584">
      <t>オヨ</t>
    </rPh>
    <rPh sb="585" eb="587">
      <t>ケイヒ</t>
    </rPh>
    <rPh sb="587" eb="589">
      <t>サクゲン</t>
    </rPh>
    <rPh sb="590" eb="592">
      <t>ヒツヨウ</t>
    </rPh>
    <rPh sb="652" eb="654">
      <t>オスイ</t>
    </rPh>
    <rPh sb="654" eb="656">
      <t>ショリ</t>
    </rPh>
    <rPh sb="656" eb="658">
      <t>ゲンカ</t>
    </rPh>
    <rPh sb="660" eb="662">
      <t>ルイジ</t>
    </rPh>
    <rPh sb="662" eb="664">
      <t>ダンタイ</t>
    </rPh>
    <rPh sb="664" eb="666">
      <t>ヘイキン</t>
    </rPh>
    <rPh sb="667" eb="669">
      <t>シタマワ</t>
    </rPh>
    <rPh sb="674" eb="676">
      <t>トウシ</t>
    </rPh>
    <rPh sb="677" eb="679">
      <t>コウキョウ</t>
    </rPh>
    <rPh sb="679" eb="682">
      <t>ゲスイドウ</t>
    </rPh>
    <rPh sb="682" eb="684">
      <t>ジギョウ</t>
    </rPh>
    <rPh sb="685" eb="687">
      <t>トクテイ</t>
    </rPh>
    <rPh sb="687" eb="689">
      <t>カンキョウ</t>
    </rPh>
    <rPh sb="689" eb="691">
      <t>ホゼン</t>
    </rPh>
    <rPh sb="691" eb="693">
      <t>コウキョウ</t>
    </rPh>
    <rPh sb="693" eb="696">
      <t>ゲスイドウ</t>
    </rPh>
    <rPh sb="696" eb="698">
      <t>ジギョウ</t>
    </rPh>
    <rPh sb="699" eb="700">
      <t>クラ</t>
    </rPh>
    <rPh sb="703" eb="704">
      <t>タカ</t>
    </rPh>
    <rPh sb="705" eb="707">
      <t>スイジュン</t>
    </rPh>
    <rPh sb="716" eb="719">
      <t>バッポンテキ</t>
    </rPh>
    <rPh sb="720" eb="722">
      <t>ケイエイ</t>
    </rPh>
    <rPh sb="722" eb="724">
      <t>カイゼン</t>
    </rPh>
    <rPh sb="725" eb="727">
      <t>ヒツヨウ</t>
    </rPh>
    <rPh sb="733" eb="735">
      <t>シセツ</t>
    </rPh>
    <rPh sb="735" eb="738">
      <t>リヨウリツ</t>
    </rPh>
    <rPh sb="740" eb="742">
      <t>ルイジ</t>
    </rPh>
    <rPh sb="742" eb="744">
      <t>ダンタイ</t>
    </rPh>
    <rPh sb="744" eb="746">
      <t>ヘイキン</t>
    </rPh>
    <rPh sb="748" eb="750">
      <t>シタマワ</t>
    </rPh>
    <rPh sb="755" eb="757">
      <t>ルイジ</t>
    </rPh>
    <rPh sb="757" eb="759">
      <t>ダンタイ</t>
    </rPh>
    <rPh sb="760" eb="762">
      <t>ヒカク</t>
    </rPh>
    <rPh sb="764" eb="767">
      <t>コウリツテキ</t>
    </rPh>
    <rPh sb="768" eb="770">
      <t>シセツ</t>
    </rPh>
    <rPh sb="770" eb="772">
      <t>リヨウ</t>
    </rPh>
    <rPh sb="835" eb="838">
      <t>スイセンカ</t>
    </rPh>
    <rPh sb="838" eb="839">
      <t>リツ</t>
    </rPh>
    <rPh sb="841" eb="843">
      <t>ルイジ</t>
    </rPh>
    <rPh sb="843" eb="845">
      <t>ダンタイ</t>
    </rPh>
    <rPh sb="845" eb="847">
      <t>ヘイキン</t>
    </rPh>
    <rPh sb="849" eb="851">
      <t>ウワマワ</t>
    </rPh>
    <rPh sb="857" eb="858">
      <t>スデ</t>
    </rPh>
    <rPh sb="859" eb="862">
      <t>ゲスイドウ</t>
    </rPh>
    <rPh sb="862" eb="864">
      <t>セイビ</t>
    </rPh>
    <rPh sb="865" eb="867">
      <t>カンリョウ</t>
    </rPh>
    <rPh sb="875" eb="877">
      <t>コンゴ</t>
    </rPh>
    <rPh sb="878" eb="880">
      <t>オオハバ</t>
    </rPh>
    <rPh sb="881" eb="883">
      <t>ジョウショウ</t>
    </rPh>
    <rPh sb="884" eb="886">
      <t>ミコ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</si>
</sst>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9E-4390-AE72-16D8EFF4D36C}"/>
            </c:ext>
          </c:extLst>
        </c:ser>
        <c:dLbls>
          <c:showLegendKey val="0"/>
          <c:showVal val="0"/>
          <c:showCatName val="0"/>
          <c:showSerName val="0"/>
          <c:showPercent val="0"/>
          <c:showBubbleSize val="0"/>
        </c:dLbls>
        <c:gapWidth val="150"/>
        <c:axId val="162338688"/>
        <c:axId val="1623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B9E-4390-AE72-16D8EFF4D36C}"/>
            </c:ext>
          </c:extLst>
        </c:ser>
        <c:dLbls>
          <c:showLegendKey val="0"/>
          <c:showVal val="0"/>
          <c:showCatName val="0"/>
          <c:showSerName val="0"/>
          <c:showPercent val="0"/>
          <c:showBubbleSize val="0"/>
        </c:dLbls>
        <c:marker val="1"/>
        <c:smooth val="0"/>
        <c:axId val="162338688"/>
        <c:axId val="162340224"/>
      </c:lineChart>
      <c:dateAx>
        <c:axId val="162338688"/>
        <c:scaling>
          <c:orientation val="minMax"/>
        </c:scaling>
        <c:delete val="1"/>
        <c:axPos val="b"/>
        <c:numFmt formatCode="ge" sourceLinked="1"/>
        <c:majorTickMark val="none"/>
        <c:minorTickMark val="none"/>
        <c:tickLblPos val="none"/>
        <c:crossAx val="162340224"/>
        <c:crosses val="autoZero"/>
        <c:auto val="1"/>
        <c:lblOffset val="100"/>
        <c:baseTimeUnit val="years"/>
      </c:dateAx>
      <c:valAx>
        <c:axId val="162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49.01</c:v>
                </c:pt>
                <c:pt idx="1">
                  <c:v>49.01</c:v>
                </c:pt>
                <c:pt idx="2">
                  <c:v>46.65</c:v>
                </c:pt>
                <c:pt idx="3">
                  <c:v>46.98</c:v>
                </c:pt>
                <c:pt idx="4">
                  <c:v>45.66</c:v>
                </c:pt>
              </c:numCache>
            </c:numRef>
          </c:val>
          <c:extLst xmlns:c16r2="http://schemas.microsoft.com/office/drawing/2015/06/chart">
            <c:ext xmlns:c16="http://schemas.microsoft.com/office/drawing/2014/chart" uri="{C3380CC4-5D6E-409C-BE32-E72D297353CC}">
              <c16:uniqueId val="{00000000-F097-4730-83BE-A719CF2B144A}"/>
            </c:ext>
          </c:extLst>
        </c:ser>
        <c:dLbls>
          <c:showLegendKey val="0"/>
          <c:showVal val="0"/>
          <c:showCatName val="0"/>
          <c:showSerName val="0"/>
          <c:showPercent val="0"/>
          <c:showBubbleSize val="0"/>
        </c:dLbls>
        <c:gapWidth val="150"/>
        <c:axId val="165266176"/>
        <c:axId val="16526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097-4730-83BE-A719CF2B144A}"/>
            </c:ext>
          </c:extLst>
        </c:ser>
        <c:dLbls>
          <c:showLegendKey val="0"/>
          <c:showVal val="0"/>
          <c:showCatName val="0"/>
          <c:showSerName val="0"/>
          <c:showPercent val="0"/>
          <c:showBubbleSize val="0"/>
        </c:dLbls>
        <c:marker val="1"/>
        <c:smooth val="0"/>
        <c:axId val="165266176"/>
        <c:axId val="165268096"/>
      </c:lineChart>
      <c:dateAx>
        <c:axId val="165266176"/>
        <c:scaling>
          <c:orientation val="minMax"/>
        </c:scaling>
        <c:delete val="1"/>
        <c:axPos val="b"/>
        <c:numFmt formatCode="ge" sourceLinked="1"/>
        <c:majorTickMark val="none"/>
        <c:minorTickMark val="none"/>
        <c:tickLblPos val="none"/>
        <c:crossAx val="165268096"/>
        <c:crosses val="autoZero"/>
        <c:auto val="1"/>
        <c:lblOffset val="100"/>
        <c:baseTimeUnit val="years"/>
      </c:dateAx>
      <c:valAx>
        <c:axId val="1652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92.15</c:v>
                </c:pt>
                <c:pt idx="1">
                  <c:v>92.52</c:v>
                </c:pt>
                <c:pt idx="2">
                  <c:v>93.3</c:v>
                </c:pt>
                <c:pt idx="3">
                  <c:v>94.05</c:v>
                </c:pt>
                <c:pt idx="4">
                  <c:v>93.64</c:v>
                </c:pt>
              </c:numCache>
            </c:numRef>
          </c:val>
          <c:extLst xmlns:c16r2="http://schemas.microsoft.com/office/drawing/2015/06/chart">
            <c:ext xmlns:c16="http://schemas.microsoft.com/office/drawing/2014/chart" uri="{C3380CC4-5D6E-409C-BE32-E72D297353CC}">
              <c16:uniqueId val="{00000000-581E-4B8B-A156-9C7BA33AAAE4}"/>
            </c:ext>
          </c:extLst>
        </c:ser>
        <c:dLbls>
          <c:showLegendKey val="0"/>
          <c:showVal val="0"/>
          <c:showCatName val="0"/>
          <c:showSerName val="0"/>
          <c:showPercent val="0"/>
          <c:showBubbleSize val="0"/>
        </c:dLbls>
        <c:gapWidth val="150"/>
        <c:axId val="165368960"/>
        <c:axId val="1653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81E-4B8B-A156-9C7BA33AAAE4}"/>
            </c:ext>
          </c:extLst>
        </c:ser>
        <c:dLbls>
          <c:showLegendKey val="0"/>
          <c:showVal val="0"/>
          <c:showCatName val="0"/>
          <c:showSerName val="0"/>
          <c:showPercent val="0"/>
          <c:showBubbleSize val="0"/>
        </c:dLbls>
        <c:marker val="1"/>
        <c:smooth val="0"/>
        <c:axId val="165368960"/>
        <c:axId val="165370880"/>
      </c:lineChart>
      <c:dateAx>
        <c:axId val="165368960"/>
        <c:scaling>
          <c:orientation val="minMax"/>
        </c:scaling>
        <c:delete val="1"/>
        <c:axPos val="b"/>
        <c:numFmt formatCode="ge" sourceLinked="1"/>
        <c:majorTickMark val="none"/>
        <c:minorTickMark val="none"/>
        <c:tickLblPos val="none"/>
        <c:crossAx val="165370880"/>
        <c:crosses val="autoZero"/>
        <c:auto val="1"/>
        <c:lblOffset val="100"/>
        <c:baseTimeUnit val="years"/>
      </c:dateAx>
      <c:valAx>
        <c:axId val="1653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100.05</c:v>
                </c:pt>
                <c:pt idx="1">
                  <c:v>100</c:v>
                </c:pt>
                <c:pt idx="2">
                  <c:v>96.58</c:v>
                </c:pt>
                <c:pt idx="3">
                  <c:v>104.18</c:v>
                </c:pt>
                <c:pt idx="4">
                  <c:v>100</c:v>
                </c:pt>
              </c:numCache>
            </c:numRef>
          </c:val>
          <c:extLst xmlns:c16r2="http://schemas.microsoft.com/office/drawing/2015/06/chart">
            <c:ext xmlns:c16="http://schemas.microsoft.com/office/drawing/2014/chart" uri="{C3380CC4-5D6E-409C-BE32-E72D297353CC}">
              <c16:uniqueId val="{00000000-7CE2-485A-8B22-5218DD4CC543}"/>
            </c:ext>
          </c:extLst>
        </c:ser>
        <c:dLbls>
          <c:showLegendKey val="0"/>
          <c:showVal val="0"/>
          <c:showCatName val="0"/>
          <c:showSerName val="0"/>
          <c:showPercent val="0"/>
          <c:showBubbleSize val="0"/>
        </c:dLbls>
        <c:gapWidth val="150"/>
        <c:axId val="139707904"/>
        <c:axId val="13970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7CE2-485A-8B22-5218DD4CC543}"/>
            </c:ext>
          </c:extLst>
        </c:ser>
        <c:dLbls>
          <c:showLegendKey val="0"/>
          <c:showVal val="0"/>
          <c:showCatName val="0"/>
          <c:showSerName val="0"/>
          <c:showPercent val="0"/>
          <c:showBubbleSize val="0"/>
        </c:dLbls>
        <c:marker val="1"/>
        <c:smooth val="0"/>
        <c:axId val="139707904"/>
        <c:axId val="139709824"/>
      </c:lineChart>
      <c:dateAx>
        <c:axId val="139707904"/>
        <c:scaling>
          <c:orientation val="minMax"/>
        </c:scaling>
        <c:delete val="1"/>
        <c:axPos val="b"/>
        <c:numFmt formatCode="ge" sourceLinked="1"/>
        <c:majorTickMark val="none"/>
        <c:minorTickMark val="none"/>
        <c:tickLblPos val="none"/>
        <c:crossAx val="139709824"/>
        <c:crosses val="autoZero"/>
        <c:auto val="1"/>
        <c:lblOffset val="100"/>
        <c:baseTimeUnit val="years"/>
      </c:dateAx>
      <c:valAx>
        <c:axId val="1397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10.58</c:v>
                </c:pt>
                <c:pt idx="1">
                  <c:v>26.39</c:v>
                </c:pt>
                <c:pt idx="2">
                  <c:v>28.28</c:v>
                </c:pt>
                <c:pt idx="3">
                  <c:v>31.49</c:v>
                </c:pt>
                <c:pt idx="4">
                  <c:v>33.89</c:v>
                </c:pt>
              </c:numCache>
            </c:numRef>
          </c:val>
          <c:extLst xmlns:c16r2="http://schemas.microsoft.com/office/drawing/2015/06/chart">
            <c:ext xmlns:c16="http://schemas.microsoft.com/office/drawing/2014/chart" uri="{C3380CC4-5D6E-409C-BE32-E72D297353CC}">
              <c16:uniqueId val="{00000000-4022-4077-B012-6B86909427A5}"/>
            </c:ext>
          </c:extLst>
        </c:ser>
        <c:dLbls>
          <c:showLegendKey val="0"/>
          <c:showVal val="0"/>
          <c:showCatName val="0"/>
          <c:showSerName val="0"/>
          <c:showPercent val="0"/>
          <c:showBubbleSize val="0"/>
        </c:dLbls>
        <c:gapWidth val="150"/>
        <c:axId val="162383744"/>
        <c:axId val="1625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4022-4077-B012-6B86909427A5}"/>
            </c:ext>
          </c:extLst>
        </c:ser>
        <c:dLbls>
          <c:showLegendKey val="0"/>
          <c:showVal val="0"/>
          <c:showCatName val="0"/>
          <c:showSerName val="0"/>
          <c:showPercent val="0"/>
          <c:showBubbleSize val="0"/>
        </c:dLbls>
        <c:marker val="1"/>
        <c:smooth val="0"/>
        <c:axId val="162383744"/>
        <c:axId val="162594816"/>
      </c:lineChart>
      <c:dateAx>
        <c:axId val="162383744"/>
        <c:scaling>
          <c:orientation val="minMax"/>
        </c:scaling>
        <c:delete val="1"/>
        <c:axPos val="b"/>
        <c:numFmt formatCode="ge" sourceLinked="1"/>
        <c:majorTickMark val="none"/>
        <c:minorTickMark val="none"/>
        <c:tickLblPos val="none"/>
        <c:crossAx val="162594816"/>
        <c:crosses val="autoZero"/>
        <c:auto val="1"/>
        <c:lblOffset val="100"/>
        <c:baseTimeUnit val="years"/>
      </c:dateAx>
      <c:valAx>
        <c:axId val="1625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D4-4AF3-9FD3-A8C6E66D2253}"/>
            </c:ext>
          </c:extLst>
        </c:ser>
        <c:dLbls>
          <c:showLegendKey val="0"/>
          <c:showVal val="0"/>
          <c:showCatName val="0"/>
          <c:showSerName val="0"/>
          <c:showPercent val="0"/>
          <c:showBubbleSize val="0"/>
        </c:dLbls>
        <c:gapWidth val="150"/>
        <c:axId val="163659776"/>
        <c:axId val="1636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8D4-4AF3-9FD3-A8C6E66D2253}"/>
            </c:ext>
          </c:extLst>
        </c:ser>
        <c:dLbls>
          <c:showLegendKey val="0"/>
          <c:showVal val="0"/>
          <c:showCatName val="0"/>
          <c:showSerName val="0"/>
          <c:showPercent val="0"/>
          <c:showBubbleSize val="0"/>
        </c:dLbls>
        <c:marker val="1"/>
        <c:smooth val="0"/>
        <c:axId val="163659776"/>
        <c:axId val="163661696"/>
      </c:lineChart>
      <c:dateAx>
        <c:axId val="163659776"/>
        <c:scaling>
          <c:orientation val="minMax"/>
        </c:scaling>
        <c:delete val="1"/>
        <c:axPos val="b"/>
        <c:numFmt formatCode="ge" sourceLinked="1"/>
        <c:majorTickMark val="none"/>
        <c:minorTickMark val="none"/>
        <c:tickLblPos val="none"/>
        <c:crossAx val="163661696"/>
        <c:crosses val="autoZero"/>
        <c:auto val="1"/>
        <c:lblOffset val="100"/>
        <c:baseTimeUnit val="years"/>
      </c:dateAx>
      <c:valAx>
        <c:axId val="1636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quot;-&quot;">
                  <c:v>25.48</c:v>
                </c:pt>
                <c:pt idx="3">
                  <c:v>0</c:v>
                </c:pt>
                <c:pt idx="4">
                  <c:v>0</c:v>
                </c:pt>
              </c:numCache>
            </c:numRef>
          </c:val>
          <c:extLst xmlns:c16r2="http://schemas.microsoft.com/office/drawing/2015/06/chart">
            <c:ext xmlns:c16="http://schemas.microsoft.com/office/drawing/2014/chart" uri="{C3380CC4-5D6E-409C-BE32-E72D297353CC}">
              <c16:uniqueId val="{00000000-2810-46AE-985D-20ED50AED8E3}"/>
            </c:ext>
          </c:extLst>
        </c:ser>
        <c:dLbls>
          <c:showLegendKey val="0"/>
          <c:showVal val="0"/>
          <c:showCatName val="0"/>
          <c:showSerName val="0"/>
          <c:showPercent val="0"/>
          <c:showBubbleSize val="0"/>
        </c:dLbls>
        <c:gapWidth val="150"/>
        <c:axId val="163705984"/>
        <c:axId val="1637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2810-46AE-985D-20ED50AED8E3}"/>
            </c:ext>
          </c:extLst>
        </c:ser>
        <c:dLbls>
          <c:showLegendKey val="0"/>
          <c:showVal val="0"/>
          <c:showCatName val="0"/>
          <c:showSerName val="0"/>
          <c:showPercent val="0"/>
          <c:showBubbleSize val="0"/>
        </c:dLbls>
        <c:marker val="1"/>
        <c:smooth val="0"/>
        <c:axId val="163705984"/>
        <c:axId val="163707904"/>
      </c:lineChart>
      <c:dateAx>
        <c:axId val="163705984"/>
        <c:scaling>
          <c:orientation val="minMax"/>
        </c:scaling>
        <c:delete val="1"/>
        <c:axPos val="b"/>
        <c:numFmt formatCode="ge" sourceLinked="1"/>
        <c:majorTickMark val="none"/>
        <c:minorTickMark val="none"/>
        <c:tickLblPos val="none"/>
        <c:crossAx val="163707904"/>
        <c:crosses val="autoZero"/>
        <c:auto val="1"/>
        <c:lblOffset val="100"/>
        <c:baseTimeUnit val="years"/>
      </c:dateAx>
      <c:valAx>
        <c:axId val="163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909.98</c:v>
                </c:pt>
                <c:pt idx="1">
                  <c:v>35.93</c:v>
                </c:pt>
                <c:pt idx="2">
                  <c:v>53.51</c:v>
                </c:pt>
                <c:pt idx="3">
                  <c:v>65.430000000000007</c:v>
                </c:pt>
                <c:pt idx="4">
                  <c:v>65.069999999999993</c:v>
                </c:pt>
              </c:numCache>
            </c:numRef>
          </c:val>
          <c:extLst xmlns:c16r2="http://schemas.microsoft.com/office/drawing/2015/06/chart">
            <c:ext xmlns:c16="http://schemas.microsoft.com/office/drawing/2014/chart" uri="{C3380CC4-5D6E-409C-BE32-E72D297353CC}">
              <c16:uniqueId val="{00000000-CF2D-4F8D-BC6C-AC66DFAD5690}"/>
            </c:ext>
          </c:extLst>
        </c:ser>
        <c:dLbls>
          <c:showLegendKey val="0"/>
          <c:showVal val="0"/>
          <c:showCatName val="0"/>
          <c:showSerName val="0"/>
          <c:showPercent val="0"/>
          <c:showBubbleSize val="0"/>
        </c:dLbls>
        <c:gapWidth val="150"/>
        <c:axId val="163743232"/>
        <c:axId val="1637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CF2D-4F8D-BC6C-AC66DFAD5690}"/>
            </c:ext>
          </c:extLst>
        </c:ser>
        <c:dLbls>
          <c:showLegendKey val="0"/>
          <c:showVal val="0"/>
          <c:showCatName val="0"/>
          <c:showSerName val="0"/>
          <c:showPercent val="0"/>
          <c:showBubbleSize val="0"/>
        </c:dLbls>
        <c:marker val="1"/>
        <c:smooth val="0"/>
        <c:axId val="163743232"/>
        <c:axId val="163745152"/>
      </c:lineChart>
      <c:dateAx>
        <c:axId val="163743232"/>
        <c:scaling>
          <c:orientation val="minMax"/>
        </c:scaling>
        <c:delete val="1"/>
        <c:axPos val="b"/>
        <c:numFmt formatCode="ge" sourceLinked="1"/>
        <c:majorTickMark val="none"/>
        <c:minorTickMark val="none"/>
        <c:tickLblPos val="none"/>
        <c:crossAx val="163745152"/>
        <c:crosses val="autoZero"/>
        <c:auto val="1"/>
        <c:lblOffset val="100"/>
        <c:baseTimeUnit val="years"/>
      </c:dateAx>
      <c:valAx>
        <c:axId val="1637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2475.7600000000002</c:v>
                </c:pt>
                <c:pt idx="1">
                  <c:v>992.09</c:v>
                </c:pt>
                <c:pt idx="2">
                  <c:v>3089.53</c:v>
                </c:pt>
                <c:pt idx="3">
                  <c:v>3145.59</c:v>
                </c:pt>
                <c:pt idx="4">
                  <c:v>2690.99</c:v>
                </c:pt>
              </c:numCache>
            </c:numRef>
          </c:val>
          <c:extLst xmlns:c16r2="http://schemas.microsoft.com/office/drawing/2015/06/chart">
            <c:ext xmlns:c16="http://schemas.microsoft.com/office/drawing/2014/chart" uri="{C3380CC4-5D6E-409C-BE32-E72D297353CC}">
              <c16:uniqueId val="{00000000-009D-4F96-AAC4-AFC5B4AB0326}"/>
            </c:ext>
          </c:extLst>
        </c:ser>
        <c:dLbls>
          <c:showLegendKey val="0"/>
          <c:showVal val="0"/>
          <c:showCatName val="0"/>
          <c:showSerName val="0"/>
          <c:showPercent val="0"/>
          <c:showBubbleSize val="0"/>
        </c:dLbls>
        <c:gapWidth val="150"/>
        <c:axId val="165152640"/>
        <c:axId val="1651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09D-4F96-AAC4-AFC5B4AB0326}"/>
            </c:ext>
          </c:extLst>
        </c:ser>
        <c:dLbls>
          <c:showLegendKey val="0"/>
          <c:showVal val="0"/>
          <c:showCatName val="0"/>
          <c:showSerName val="0"/>
          <c:showPercent val="0"/>
          <c:showBubbleSize val="0"/>
        </c:dLbls>
        <c:marker val="1"/>
        <c:smooth val="0"/>
        <c:axId val="165152640"/>
        <c:axId val="165154816"/>
      </c:lineChart>
      <c:dateAx>
        <c:axId val="165152640"/>
        <c:scaling>
          <c:orientation val="minMax"/>
        </c:scaling>
        <c:delete val="1"/>
        <c:axPos val="b"/>
        <c:numFmt formatCode="ge" sourceLinked="1"/>
        <c:majorTickMark val="none"/>
        <c:minorTickMark val="none"/>
        <c:tickLblPos val="none"/>
        <c:crossAx val="165154816"/>
        <c:crosses val="autoZero"/>
        <c:auto val="1"/>
        <c:lblOffset val="100"/>
        <c:baseTimeUnit val="years"/>
      </c:dateAx>
      <c:valAx>
        <c:axId val="1651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24.15</c:v>
                </c:pt>
                <c:pt idx="1">
                  <c:v>25.24</c:v>
                </c:pt>
                <c:pt idx="2">
                  <c:v>34.54</c:v>
                </c:pt>
                <c:pt idx="3">
                  <c:v>37.049999999999997</c:v>
                </c:pt>
                <c:pt idx="4">
                  <c:v>70.41</c:v>
                </c:pt>
              </c:numCache>
            </c:numRef>
          </c:val>
          <c:extLst xmlns:c16r2="http://schemas.microsoft.com/office/drawing/2015/06/chart">
            <c:ext xmlns:c16="http://schemas.microsoft.com/office/drawing/2014/chart" uri="{C3380CC4-5D6E-409C-BE32-E72D297353CC}">
              <c16:uniqueId val="{00000000-26A9-4B3D-830E-AB684D4097FB}"/>
            </c:ext>
          </c:extLst>
        </c:ser>
        <c:dLbls>
          <c:showLegendKey val="0"/>
          <c:showVal val="0"/>
          <c:showCatName val="0"/>
          <c:showSerName val="0"/>
          <c:showPercent val="0"/>
          <c:showBubbleSize val="0"/>
        </c:dLbls>
        <c:gapWidth val="150"/>
        <c:axId val="165189504"/>
        <c:axId val="1651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6A9-4B3D-830E-AB684D4097FB}"/>
            </c:ext>
          </c:extLst>
        </c:ser>
        <c:dLbls>
          <c:showLegendKey val="0"/>
          <c:showVal val="0"/>
          <c:showCatName val="0"/>
          <c:showSerName val="0"/>
          <c:showPercent val="0"/>
          <c:showBubbleSize val="0"/>
        </c:dLbls>
        <c:marker val="1"/>
        <c:smooth val="0"/>
        <c:axId val="165189504"/>
        <c:axId val="165195776"/>
      </c:lineChart>
      <c:dateAx>
        <c:axId val="165189504"/>
        <c:scaling>
          <c:orientation val="minMax"/>
        </c:scaling>
        <c:delete val="1"/>
        <c:axPos val="b"/>
        <c:numFmt formatCode="ge" sourceLinked="1"/>
        <c:majorTickMark val="none"/>
        <c:minorTickMark val="none"/>
        <c:tickLblPos val="none"/>
        <c:crossAx val="165195776"/>
        <c:crosses val="autoZero"/>
        <c:auto val="1"/>
        <c:lblOffset val="100"/>
        <c:baseTimeUnit val="years"/>
      </c:dateAx>
      <c:valAx>
        <c:axId val="1651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597.74</c:v>
                </c:pt>
                <c:pt idx="1">
                  <c:v>568.38</c:v>
                </c:pt>
                <c:pt idx="2">
                  <c:v>413.84</c:v>
                </c:pt>
                <c:pt idx="3">
                  <c:v>390.33</c:v>
                </c:pt>
                <c:pt idx="4">
                  <c:v>205.94</c:v>
                </c:pt>
              </c:numCache>
            </c:numRef>
          </c:val>
          <c:extLst xmlns:c16r2="http://schemas.microsoft.com/office/drawing/2015/06/chart">
            <c:ext xmlns:c16="http://schemas.microsoft.com/office/drawing/2014/chart" uri="{C3380CC4-5D6E-409C-BE32-E72D297353CC}">
              <c16:uniqueId val="{00000000-BE22-4652-BC0E-5DA07B567D1B}"/>
            </c:ext>
          </c:extLst>
        </c:ser>
        <c:dLbls>
          <c:showLegendKey val="0"/>
          <c:showVal val="0"/>
          <c:showCatName val="0"/>
          <c:showSerName val="0"/>
          <c:showPercent val="0"/>
          <c:showBubbleSize val="0"/>
        </c:dLbls>
        <c:gapWidth val="150"/>
        <c:axId val="165228928"/>
        <c:axId val="1652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E22-4652-BC0E-5DA07B567D1B}"/>
            </c:ext>
          </c:extLst>
        </c:ser>
        <c:dLbls>
          <c:showLegendKey val="0"/>
          <c:showVal val="0"/>
          <c:showCatName val="0"/>
          <c:showSerName val="0"/>
          <c:showPercent val="0"/>
          <c:showBubbleSize val="0"/>
        </c:dLbls>
        <c:marker val="1"/>
        <c:smooth val="0"/>
        <c:axId val="165228928"/>
        <c:axId val="165230848"/>
      </c:lineChart>
      <c:dateAx>
        <c:axId val="165228928"/>
        <c:scaling>
          <c:orientation val="minMax"/>
        </c:scaling>
        <c:delete val="1"/>
        <c:axPos val="b"/>
        <c:numFmt formatCode="ge" sourceLinked="1"/>
        <c:majorTickMark val="none"/>
        <c:minorTickMark val="none"/>
        <c:tickLblPos val="none"/>
        <c:crossAx val="165230848"/>
        <c:crosses val="autoZero"/>
        <c:auto val="1"/>
        <c:lblOffset val="100"/>
        <c:baseTimeUnit val="years"/>
      </c:dateAx>
      <c:valAx>
        <c:axId val="1652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兵庫県　三木市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78414</v>
      </c>
      <c r="AM8" s="50"/>
      <c r="AN8" s="50"/>
      <c r="AO8" s="50"/>
      <c r="AP8" s="50"/>
      <c r="AQ8" s="50"/>
      <c r="AR8" s="50"/>
      <c r="AS8" s="50"/>
      <c r="AT8" s="45">
        <f>データ!T6</f>
        <v>176.51</v>
      </c>
      <c r="AU8" s="45"/>
      <c r="AV8" s="45"/>
      <c r="AW8" s="45"/>
      <c r="AX8" s="45"/>
      <c r="AY8" s="45"/>
      <c r="AZ8" s="45"/>
      <c r="BA8" s="45"/>
      <c r="BB8" s="45">
        <f>データ!U6</f>
        <v>444.25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41.4</v>
      </c>
      <c r="J10" s="45"/>
      <c r="K10" s="45"/>
      <c r="L10" s="45"/>
      <c r="M10" s="45"/>
      <c r="N10" s="45"/>
      <c r="O10" s="45"/>
      <c r="P10" s="45">
        <f>データ!P6</f>
        <v>1.95</v>
      </c>
      <c r="Q10" s="45"/>
      <c r="R10" s="45"/>
      <c r="S10" s="45"/>
      <c r="T10" s="45"/>
      <c r="U10" s="45"/>
      <c r="V10" s="45"/>
      <c r="W10" s="45">
        <f>データ!Q6</f>
        <v>99.79</v>
      </c>
      <c r="X10" s="45"/>
      <c r="Y10" s="45"/>
      <c r="Z10" s="45"/>
      <c r="AA10" s="45"/>
      <c r="AB10" s="45"/>
      <c r="AC10" s="45"/>
      <c r="AD10" s="50">
        <f>データ!R6</f>
        <v>2592</v>
      </c>
      <c r="AE10" s="50"/>
      <c r="AF10" s="50"/>
      <c r="AG10" s="50"/>
      <c r="AH10" s="50"/>
      <c r="AI10" s="50"/>
      <c r="AJ10" s="50"/>
      <c r="AK10" s="2"/>
      <c r="AL10" s="50">
        <f>データ!V6</f>
        <v>1524</v>
      </c>
      <c r="AM10" s="50"/>
      <c r="AN10" s="50"/>
      <c r="AO10" s="50"/>
      <c r="AP10" s="50"/>
      <c r="AQ10" s="50"/>
      <c r="AR10" s="50"/>
      <c r="AS10" s="50"/>
      <c r="AT10" s="45">
        <f>データ!W6</f>
        <v>2.33</v>
      </c>
      <c r="AU10" s="45"/>
      <c r="AV10" s="45"/>
      <c r="AW10" s="45"/>
      <c r="AX10" s="45"/>
      <c r="AY10" s="45"/>
      <c r="AZ10" s="45"/>
      <c r="BA10" s="45"/>
      <c r="BB10" s="45">
        <f>データ!X6</f>
        <v>654.08000000000004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119</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CKW21IoO0UQNzwWjsh/j7Yhjc1OHEdFyYrLWV2JFYIwZU5Devi3VuwsZGNaSbxUEerM4U/vFzOHGrWVGeoFK3Q==" saltValue="h2e15uL91TPCmhZwonK29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282154</v>
      </c>
      <c r="D6" s="33">
        <f t="shared" si="3"/>
        <v>46</v>
      </c>
      <c r="E6" s="33">
        <f t="shared" si="3"/>
        <v>17</v>
      </c>
      <c r="F6" s="33">
        <f t="shared" si="3"/>
        <v>5</v>
      </c>
      <c r="G6" s="33">
        <f t="shared" si="3"/>
        <v>0</v>
      </c>
      <c r="H6" s="33" t="str">
        <f t="shared" si="3"/>
        <v>兵庫県　三木市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41.4</v>
      </c>
      <c r="P6" s="34">
        <f t="shared" si="3"/>
        <v>1.95</v>
      </c>
      <c r="Q6" s="34">
        <f t="shared" si="3"/>
        <v>99.79</v>
      </c>
      <c r="R6" s="34">
        <f t="shared" si="3"/>
        <v>2592</v>
      </c>
      <c r="S6" s="34">
        <f t="shared" si="3"/>
        <v>78414</v>
      </c>
      <c r="T6" s="34">
        <f t="shared" si="3"/>
        <v>176.51</v>
      </c>
      <c r="U6" s="34">
        <f t="shared" si="3"/>
        <v>444.25</v>
      </c>
      <c r="V6" s="34">
        <f t="shared" si="3"/>
        <v>1524</v>
      </c>
      <c r="W6" s="34">
        <f t="shared" si="3"/>
        <v>2.33</v>
      </c>
      <c r="X6" s="34">
        <f t="shared" si="3"/>
        <v>654.08000000000004</v>
      </c>
      <c r="Y6" s="35">
        <f>IF(Y7="",NA(),Y7)</f>
        <v>100.05</v>
      </c>
      <c r="Z6" s="35">
        <f t="shared" ref="Z6:AH6" si="4">IF(Z7="",NA(),Z7)</f>
        <v>100</v>
      </c>
      <c r="AA6" s="35">
        <f t="shared" si="4"/>
        <v>96.58</v>
      </c>
      <c r="AB6" s="35">
        <f t="shared" si="4"/>
        <v>104.18</v>
      </c>
      <c r="AC6" s="35">
        <f t="shared" si="4"/>
        <v>100</v>
      </c>
      <c r="AD6" s="35">
        <f t="shared" si="4"/>
        <v>93.62</v>
      </c>
      <c r="AE6" s="35">
        <f t="shared" si="4"/>
        <v>97.53</v>
      </c>
      <c r="AF6" s="35">
        <f t="shared" si="4"/>
        <v>99.64</v>
      </c>
      <c r="AG6" s="35">
        <f t="shared" si="4"/>
        <v>99.66</v>
      </c>
      <c r="AH6" s="35">
        <f t="shared" si="4"/>
        <v>100.95</v>
      </c>
      <c r="AI6" s="34" t="str">
        <f>IF(AI7="","",IF(AI7="-","【-】","【"&amp;SUBSTITUTE(TEXT(AI7,"#,##0.00"),"-","△")&amp;"】"))</f>
        <v>【100.96】</v>
      </c>
      <c r="AJ6" s="34">
        <f>IF(AJ7="",NA(),AJ7)</f>
        <v>0</v>
      </c>
      <c r="AK6" s="34">
        <f t="shared" ref="AK6:AS6" si="5">IF(AK7="",NA(),AK7)</f>
        <v>0</v>
      </c>
      <c r="AL6" s="35">
        <f t="shared" si="5"/>
        <v>25.48</v>
      </c>
      <c r="AM6" s="34">
        <f t="shared" si="5"/>
        <v>0</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909.98</v>
      </c>
      <c r="AV6" s="35">
        <f t="shared" ref="AV6:BD6" si="6">IF(AV7="",NA(),AV7)</f>
        <v>35.93</v>
      </c>
      <c r="AW6" s="35">
        <f t="shared" si="6"/>
        <v>53.51</v>
      </c>
      <c r="AX6" s="35">
        <f t="shared" si="6"/>
        <v>65.430000000000007</v>
      </c>
      <c r="AY6" s="35">
        <f t="shared" si="6"/>
        <v>65.069999999999993</v>
      </c>
      <c r="AZ6" s="35">
        <f t="shared" si="6"/>
        <v>124.2</v>
      </c>
      <c r="BA6" s="35">
        <f t="shared" si="6"/>
        <v>33.03</v>
      </c>
      <c r="BB6" s="35">
        <f t="shared" si="6"/>
        <v>29.45</v>
      </c>
      <c r="BC6" s="35">
        <f t="shared" si="6"/>
        <v>31.84</v>
      </c>
      <c r="BD6" s="35">
        <f t="shared" si="6"/>
        <v>29.91</v>
      </c>
      <c r="BE6" s="34" t="str">
        <f>IF(BE7="","",IF(BE7="-","【-】","【"&amp;SUBSTITUTE(TEXT(BE7,"#,##0.00"),"-","△")&amp;"】"))</f>
        <v>【32.86】</v>
      </c>
      <c r="BF6" s="35">
        <f>IF(BF7="",NA(),BF7)</f>
        <v>2475.7600000000002</v>
      </c>
      <c r="BG6" s="35">
        <f t="shared" ref="BG6:BO6" si="7">IF(BG7="",NA(),BG7)</f>
        <v>992.09</v>
      </c>
      <c r="BH6" s="35">
        <f t="shared" si="7"/>
        <v>3089.53</v>
      </c>
      <c r="BI6" s="35">
        <f t="shared" si="7"/>
        <v>3145.59</v>
      </c>
      <c r="BJ6" s="35">
        <f t="shared" si="7"/>
        <v>2690.99</v>
      </c>
      <c r="BK6" s="35">
        <f t="shared" si="7"/>
        <v>1126.77</v>
      </c>
      <c r="BL6" s="35">
        <f t="shared" si="7"/>
        <v>1044.8</v>
      </c>
      <c r="BM6" s="35">
        <f t="shared" si="7"/>
        <v>1081.8</v>
      </c>
      <c r="BN6" s="35">
        <f t="shared" si="7"/>
        <v>974.93</v>
      </c>
      <c r="BO6" s="35">
        <f t="shared" si="7"/>
        <v>855.8</v>
      </c>
      <c r="BP6" s="34" t="str">
        <f>IF(BP7="","",IF(BP7="-","【-】","【"&amp;SUBSTITUTE(TEXT(BP7,"#,##0.00"),"-","△")&amp;"】"))</f>
        <v>【814.89】</v>
      </c>
      <c r="BQ6" s="35">
        <f>IF(BQ7="",NA(),BQ7)</f>
        <v>24.15</v>
      </c>
      <c r="BR6" s="35">
        <f t="shared" ref="BR6:BZ6" si="8">IF(BR7="",NA(),BR7)</f>
        <v>25.24</v>
      </c>
      <c r="BS6" s="35">
        <f t="shared" si="8"/>
        <v>34.54</v>
      </c>
      <c r="BT6" s="35">
        <f t="shared" si="8"/>
        <v>37.049999999999997</v>
      </c>
      <c r="BU6" s="35">
        <f t="shared" si="8"/>
        <v>70.41</v>
      </c>
      <c r="BV6" s="35">
        <f t="shared" si="8"/>
        <v>50.9</v>
      </c>
      <c r="BW6" s="35">
        <f t="shared" si="8"/>
        <v>50.82</v>
      </c>
      <c r="BX6" s="35">
        <f t="shared" si="8"/>
        <v>52.19</v>
      </c>
      <c r="BY6" s="35">
        <f t="shared" si="8"/>
        <v>55.32</v>
      </c>
      <c r="BZ6" s="35">
        <f t="shared" si="8"/>
        <v>59.8</v>
      </c>
      <c r="CA6" s="34" t="str">
        <f>IF(CA7="","",IF(CA7="-","【-】","【"&amp;SUBSTITUTE(TEXT(CA7,"#,##0.00"),"-","△")&amp;"】"))</f>
        <v>【60.64】</v>
      </c>
      <c r="CB6" s="35">
        <f>IF(CB7="",NA(),CB7)</f>
        <v>597.74</v>
      </c>
      <c r="CC6" s="35">
        <f t="shared" ref="CC6:CK6" si="9">IF(CC7="",NA(),CC7)</f>
        <v>568.38</v>
      </c>
      <c r="CD6" s="35">
        <f t="shared" si="9"/>
        <v>413.84</v>
      </c>
      <c r="CE6" s="35">
        <f t="shared" si="9"/>
        <v>390.33</v>
      </c>
      <c r="CF6" s="35">
        <f t="shared" si="9"/>
        <v>205.94</v>
      </c>
      <c r="CG6" s="35">
        <f t="shared" si="9"/>
        <v>293.27</v>
      </c>
      <c r="CH6" s="35">
        <f t="shared" si="9"/>
        <v>300.52</v>
      </c>
      <c r="CI6" s="35">
        <f t="shared" si="9"/>
        <v>296.14</v>
      </c>
      <c r="CJ6" s="35">
        <f t="shared" si="9"/>
        <v>283.17</v>
      </c>
      <c r="CK6" s="35">
        <f t="shared" si="9"/>
        <v>263.76</v>
      </c>
      <c r="CL6" s="34" t="str">
        <f>IF(CL7="","",IF(CL7="-","【-】","【"&amp;SUBSTITUTE(TEXT(CL7,"#,##0.00"),"-","△")&amp;"】"))</f>
        <v>【255.52】</v>
      </c>
      <c r="CM6" s="35">
        <f>IF(CM7="",NA(),CM7)</f>
        <v>49.01</v>
      </c>
      <c r="CN6" s="35">
        <f t="shared" ref="CN6:CV6" si="10">IF(CN7="",NA(),CN7)</f>
        <v>49.01</v>
      </c>
      <c r="CO6" s="35">
        <f t="shared" si="10"/>
        <v>46.65</v>
      </c>
      <c r="CP6" s="35">
        <f t="shared" si="10"/>
        <v>46.98</v>
      </c>
      <c r="CQ6" s="35">
        <f t="shared" si="10"/>
        <v>45.66</v>
      </c>
      <c r="CR6" s="35">
        <f t="shared" si="10"/>
        <v>53.78</v>
      </c>
      <c r="CS6" s="35">
        <f t="shared" si="10"/>
        <v>53.24</v>
      </c>
      <c r="CT6" s="35">
        <f t="shared" si="10"/>
        <v>52.31</v>
      </c>
      <c r="CU6" s="35">
        <f t="shared" si="10"/>
        <v>60.65</v>
      </c>
      <c r="CV6" s="35">
        <f t="shared" si="10"/>
        <v>51.75</v>
      </c>
      <c r="CW6" s="34" t="str">
        <f>IF(CW7="","",IF(CW7="-","【-】","【"&amp;SUBSTITUTE(TEXT(CW7,"#,##0.00"),"-","△")&amp;"】"))</f>
        <v>【52.49】</v>
      </c>
      <c r="CX6" s="35">
        <f>IF(CX7="",NA(),CX7)</f>
        <v>92.15</v>
      </c>
      <c r="CY6" s="35">
        <f t="shared" ref="CY6:DG6" si="11">IF(CY7="",NA(),CY7)</f>
        <v>92.52</v>
      </c>
      <c r="CZ6" s="35">
        <f t="shared" si="11"/>
        <v>93.3</v>
      </c>
      <c r="DA6" s="35">
        <f t="shared" si="11"/>
        <v>94.05</v>
      </c>
      <c r="DB6" s="35">
        <f t="shared" si="11"/>
        <v>93.64</v>
      </c>
      <c r="DC6" s="35">
        <f t="shared" si="11"/>
        <v>84.06</v>
      </c>
      <c r="DD6" s="35">
        <f t="shared" si="11"/>
        <v>84.07</v>
      </c>
      <c r="DE6" s="35">
        <f t="shared" si="11"/>
        <v>84.32</v>
      </c>
      <c r="DF6" s="35">
        <f t="shared" si="11"/>
        <v>84.58</v>
      </c>
      <c r="DG6" s="35">
        <f t="shared" si="11"/>
        <v>84.84</v>
      </c>
      <c r="DH6" s="34" t="str">
        <f>IF(DH7="","",IF(DH7="-","【-】","【"&amp;SUBSTITUTE(TEXT(DH7,"#,##0.00"),"-","△")&amp;"】"))</f>
        <v>【85.49】</v>
      </c>
      <c r="DI6" s="35">
        <f>IF(DI7="",NA(),DI7)</f>
        <v>10.58</v>
      </c>
      <c r="DJ6" s="35">
        <f t="shared" ref="DJ6:DR6" si="12">IF(DJ7="",NA(),DJ7)</f>
        <v>26.39</v>
      </c>
      <c r="DK6" s="35">
        <f t="shared" si="12"/>
        <v>28.28</v>
      </c>
      <c r="DL6" s="35">
        <f t="shared" si="12"/>
        <v>31.49</v>
      </c>
      <c r="DM6" s="35">
        <f t="shared" si="12"/>
        <v>33.89</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c r="A7" s="28"/>
      <c r="B7" s="37">
        <v>2017</v>
      </c>
      <c r="C7" s="37">
        <v>282154</v>
      </c>
      <c r="D7" s="37">
        <v>46</v>
      </c>
      <c r="E7" s="37">
        <v>17</v>
      </c>
      <c r="F7" s="37">
        <v>5</v>
      </c>
      <c r="G7" s="37">
        <v>0</v>
      </c>
      <c r="H7" s="37" t="s">
        <v>107</v>
      </c>
      <c r="I7" s="37" t="s">
        <v>108</v>
      </c>
      <c r="J7" s="37" t="s">
        <v>109</v>
      </c>
      <c r="K7" s="37" t="s">
        <v>110</v>
      </c>
      <c r="L7" s="37" t="s">
        <v>111</v>
      </c>
      <c r="M7" s="37" t="s">
        <v>112</v>
      </c>
      <c r="N7" s="38" t="s">
        <v>113</v>
      </c>
      <c r="O7" s="38">
        <v>41.4</v>
      </c>
      <c r="P7" s="38">
        <v>1.95</v>
      </c>
      <c r="Q7" s="38">
        <v>99.79</v>
      </c>
      <c r="R7" s="38">
        <v>2592</v>
      </c>
      <c r="S7" s="38">
        <v>78414</v>
      </c>
      <c r="T7" s="38">
        <v>176.51</v>
      </c>
      <c r="U7" s="38">
        <v>444.25</v>
      </c>
      <c r="V7" s="38">
        <v>1524</v>
      </c>
      <c r="W7" s="38">
        <v>2.33</v>
      </c>
      <c r="X7" s="38">
        <v>654.08000000000004</v>
      </c>
      <c r="Y7" s="38">
        <v>100.05</v>
      </c>
      <c r="Z7" s="38">
        <v>100</v>
      </c>
      <c r="AA7" s="38">
        <v>96.58</v>
      </c>
      <c r="AB7" s="38">
        <v>104.18</v>
      </c>
      <c r="AC7" s="38">
        <v>100</v>
      </c>
      <c r="AD7" s="38">
        <v>93.62</v>
      </c>
      <c r="AE7" s="38">
        <v>97.53</v>
      </c>
      <c r="AF7" s="38">
        <v>99.64</v>
      </c>
      <c r="AG7" s="38">
        <v>99.66</v>
      </c>
      <c r="AH7" s="38">
        <v>100.95</v>
      </c>
      <c r="AI7" s="38">
        <v>100.96</v>
      </c>
      <c r="AJ7" s="38">
        <v>0</v>
      </c>
      <c r="AK7" s="38">
        <v>0</v>
      </c>
      <c r="AL7" s="38">
        <v>25.48</v>
      </c>
      <c r="AM7" s="38">
        <v>0</v>
      </c>
      <c r="AN7" s="38">
        <v>0</v>
      </c>
      <c r="AO7" s="38">
        <v>280.08</v>
      </c>
      <c r="AP7" s="38">
        <v>223.09</v>
      </c>
      <c r="AQ7" s="38">
        <v>214.61</v>
      </c>
      <c r="AR7" s="38">
        <v>225.39</v>
      </c>
      <c r="AS7" s="38">
        <v>224.04</v>
      </c>
      <c r="AT7" s="38">
        <v>198.51</v>
      </c>
      <c r="AU7" s="38">
        <v>909.98</v>
      </c>
      <c r="AV7" s="38">
        <v>35.93</v>
      </c>
      <c r="AW7" s="38">
        <v>53.51</v>
      </c>
      <c r="AX7" s="38">
        <v>65.430000000000007</v>
      </c>
      <c r="AY7" s="38">
        <v>65.069999999999993</v>
      </c>
      <c r="AZ7" s="38">
        <v>124.2</v>
      </c>
      <c r="BA7" s="38">
        <v>33.03</v>
      </c>
      <c r="BB7" s="38">
        <v>29.45</v>
      </c>
      <c r="BC7" s="38">
        <v>31.84</v>
      </c>
      <c r="BD7" s="38">
        <v>29.91</v>
      </c>
      <c r="BE7" s="38">
        <v>32.86</v>
      </c>
      <c r="BF7" s="38">
        <v>2475.7600000000002</v>
      </c>
      <c r="BG7" s="38">
        <v>992.09</v>
      </c>
      <c r="BH7" s="38">
        <v>3089.53</v>
      </c>
      <c r="BI7" s="38">
        <v>3145.59</v>
      </c>
      <c r="BJ7" s="38">
        <v>2690.99</v>
      </c>
      <c r="BK7" s="38">
        <v>1126.77</v>
      </c>
      <c r="BL7" s="38">
        <v>1044.8</v>
      </c>
      <c r="BM7" s="38">
        <v>1081.8</v>
      </c>
      <c r="BN7" s="38">
        <v>974.93</v>
      </c>
      <c r="BO7" s="38">
        <v>855.8</v>
      </c>
      <c r="BP7" s="38">
        <v>814.89</v>
      </c>
      <c r="BQ7" s="38">
        <v>24.15</v>
      </c>
      <c r="BR7" s="38">
        <v>25.24</v>
      </c>
      <c r="BS7" s="38">
        <v>34.54</v>
      </c>
      <c r="BT7" s="38">
        <v>37.049999999999997</v>
      </c>
      <c r="BU7" s="38">
        <v>70.41</v>
      </c>
      <c r="BV7" s="38">
        <v>50.9</v>
      </c>
      <c r="BW7" s="38">
        <v>50.82</v>
      </c>
      <c r="BX7" s="38">
        <v>52.19</v>
      </c>
      <c r="BY7" s="38">
        <v>55.32</v>
      </c>
      <c r="BZ7" s="38">
        <v>59.8</v>
      </c>
      <c r="CA7" s="38">
        <v>60.64</v>
      </c>
      <c r="CB7" s="38">
        <v>597.74</v>
      </c>
      <c r="CC7" s="38">
        <v>568.38</v>
      </c>
      <c r="CD7" s="38">
        <v>413.84</v>
      </c>
      <c r="CE7" s="38">
        <v>390.33</v>
      </c>
      <c r="CF7" s="38">
        <v>205.94</v>
      </c>
      <c r="CG7" s="38">
        <v>293.27</v>
      </c>
      <c r="CH7" s="38">
        <v>300.52</v>
      </c>
      <c r="CI7" s="38">
        <v>296.14</v>
      </c>
      <c r="CJ7" s="38">
        <v>283.17</v>
      </c>
      <c r="CK7" s="38">
        <v>263.76</v>
      </c>
      <c r="CL7" s="38">
        <v>255.52</v>
      </c>
      <c r="CM7" s="38">
        <v>49.01</v>
      </c>
      <c r="CN7" s="38">
        <v>49.01</v>
      </c>
      <c r="CO7" s="38">
        <v>46.65</v>
      </c>
      <c r="CP7" s="38">
        <v>46.98</v>
      </c>
      <c r="CQ7" s="38">
        <v>45.66</v>
      </c>
      <c r="CR7" s="38">
        <v>53.78</v>
      </c>
      <c r="CS7" s="38">
        <v>53.24</v>
      </c>
      <c r="CT7" s="38">
        <v>52.31</v>
      </c>
      <c r="CU7" s="38">
        <v>60.65</v>
      </c>
      <c r="CV7" s="38">
        <v>51.75</v>
      </c>
      <c r="CW7" s="38">
        <v>52.49</v>
      </c>
      <c r="CX7" s="38">
        <v>92.15</v>
      </c>
      <c r="CY7" s="38">
        <v>92.52</v>
      </c>
      <c r="CZ7" s="38">
        <v>93.3</v>
      </c>
      <c r="DA7" s="38">
        <v>94.05</v>
      </c>
      <c r="DB7" s="38">
        <v>93.64</v>
      </c>
      <c r="DC7" s="38">
        <v>84.06</v>
      </c>
      <c r="DD7" s="38">
        <v>84.07</v>
      </c>
      <c r="DE7" s="38">
        <v>84.32</v>
      </c>
      <c r="DF7" s="38">
        <v>84.58</v>
      </c>
      <c r="DG7" s="38">
        <v>84.84</v>
      </c>
      <c r="DH7" s="38">
        <v>85.49</v>
      </c>
      <c r="DI7" s="38">
        <v>10.58</v>
      </c>
      <c r="DJ7" s="38">
        <v>26.39</v>
      </c>
      <c r="DK7" s="38">
        <v>28.28</v>
      </c>
      <c r="DL7" s="38">
        <v>31.49</v>
      </c>
      <c r="DM7" s="38">
        <v>33.89</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三木市役所</cp:lastModifiedBy>
  <cp:lastPrinted>2019-01-29T02:09:58Z</cp:lastPrinted>
  <dcterms:created xsi:type="dcterms:W3CDTF">2018-12-03T08:55:41Z</dcterms:created>
  <dcterms:modified xsi:type="dcterms:W3CDTF">2019-01-29T02:10:00Z</dcterms:modified>
</cp:coreProperties>
</file>