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指定管理者" sheetId="1" r:id="rId1"/>
  </sheets>
  <definedNames/>
  <calcPr fullCalcOnLoad="1"/>
</workbook>
</file>

<file path=xl/sharedStrings.xml><?xml version="1.0" encoding="utf-8"?>
<sst xmlns="http://schemas.openxmlformats.org/spreadsheetml/2006/main" count="53" uniqueCount="50">
  <si>
    <t>労働者氏名</t>
  </si>
  <si>
    <t>職種</t>
  </si>
  <si>
    <t>算定
労働時間</t>
  </si>
  <si>
    <t>所在地</t>
  </si>
  <si>
    <t>担当者名</t>
  </si>
  <si>
    <t>電話番号</t>
  </si>
  <si>
    <t>ＦＡＸ番号</t>
  </si>
  <si>
    <t>作成年月日</t>
  </si>
  <si>
    <t>労働報酬計算対象期間</t>
  </si>
  <si>
    <t>～</t>
  </si>
  <si>
    <t>下限総額
(基準額)</t>
  </si>
  <si>
    <t>労働報酬
下限額</t>
  </si>
  <si>
    <t>実物給与</t>
  </si>
  <si>
    <t>按分後の額</t>
  </si>
  <si>
    <t>支給額</t>
  </si>
  <si>
    <t>時間外割増賃金</t>
  </si>
  <si>
    <t>個別手当</t>
  </si>
  <si>
    <t>個別手当とならないもの</t>
  </si>
  <si>
    <t>労働報酬額</t>
  </si>
  <si>
    <t>労働時間による按分が必要なもの</t>
  </si>
  <si>
    <t>労働報酬の支払われるべき日</t>
  </si>
  <si>
    <t>すべての労働に係る労働時間数</t>
  </si>
  <si>
    <t>※　按分は所定時間内の時間数による按分ですので、ｃ／ｂの割合となります。</t>
  </si>
  <si>
    <t>～</t>
  </si>
  <si>
    <t>No</t>
  </si>
  <si>
    <t>労働時間による按分が必要でないもの</t>
  </si>
  <si>
    <t>所定時間内</t>
  </si>
  <si>
    <t>所定時間外</t>
  </si>
  <si>
    <t>休日</t>
  </si>
  <si>
    <t>深夜</t>
  </si>
  <si>
    <t>a</t>
  </si>
  <si>
    <t>b</t>
  </si>
  <si>
    <t>c</t>
  </si>
  <si>
    <t>d</t>
  </si>
  <si>
    <t>e</t>
  </si>
  <si>
    <t>f</t>
  </si>
  <si>
    <t>g</t>
  </si>
  <si>
    <t>h=a×g</t>
  </si>
  <si>
    <t>※ g=c＋d×1.25＋e×1.35＋f×0.25</t>
  </si>
  <si>
    <t>指定管理者名</t>
  </si>
  <si>
    <t>公の施設の名称</t>
  </si>
  <si>
    <t>メールアドレス</t>
  </si>
  <si>
    <t>指定管理期間</t>
  </si>
  <si>
    <t>対象業務に係る労働時間数</t>
  </si>
  <si>
    <t>代表者名</t>
  </si>
  <si>
    <t>※以下に当月の支給総額、実物給与の当月分それぞれの支給額を入力すると下限額クリアのチェックができます。</t>
  </si>
  <si>
    <t>判定</t>
  </si>
  <si>
    <t>労働報酬下限額</t>
  </si>
  <si>
    <t>令和　　　　年　　　月　　　日</t>
  </si>
  <si>
    <t>三木市労働状況台帳（令和４年度　指定管理者用）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</si>
</sst>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3">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hair"/>
      <right style="thin"/>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6" fillId="0" borderId="0" applyNumberFormat="0" applyFill="0" applyBorder="0" applyAlignment="0" applyProtection="0"/>
    <xf numFmtId="0" fontId="41" fillId="31" borderId="0" applyNumberFormat="0" applyBorder="0" applyAlignment="0" applyProtection="0"/>
  </cellStyleXfs>
  <cellXfs count="106">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7" fillId="0" borderId="0" xfId="49" applyFont="1" applyFill="1" applyAlignment="1">
      <alignment vertical="center"/>
    </xf>
    <xf numFmtId="38" fontId="1" fillId="0" borderId="0" xfId="49" applyFont="1" applyFill="1" applyAlignment="1">
      <alignmen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10" xfId="49" applyFont="1" applyFill="1" applyBorder="1" applyAlignment="1">
      <alignment horizontal="center" vertical="center" wrapText="1"/>
    </xf>
    <xf numFmtId="0" fontId="0" fillId="32" borderId="17" xfId="0" applyFill="1" applyBorder="1" applyAlignment="1">
      <alignment horizontal="distributed" vertical="center" wrapText="1"/>
    </xf>
    <xf numFmtId="0" fontId="0" fillId="32" borderId="18" xfId="0" applyFill="1" applyBorder="1" applyAlignment="1">
      <alignment horizontal="center" vertical="center" wrapText="1"/>
    </xf>
    <xf numFmtId="0" fontId="0" fillId="0" borderId="19" xfId="0" applyFill="1" applyBorder="1" applyAlignment="1">
      <alignment vertical="center"/>
    </xf>
    <xf numFmtId="0" fontId="0" fillId="0" borderId="20" xfId="0" applyFill="1" applyBorder="1" applyAlignment="1">
      <alignment vertical="center"/>
    </xf>
    <xf numFmtId="38" fontId="7" fillId="33" borderId="20" xfId="49" applyFont="1" applyFill="1" applyBorder="1" applyAlignment="1">
      <alignment vertical="center"/>
    </xf>
    <xf numFmtId="38" fontId="7" fillId="0" borderId="21" xfId="49" applyFont="1" applyFill="1" applyBorder="1" applyAlignment="1">
      <alignment vertical="center"/>
    </xf>
    <xf numFmtId="38" fontId="7" fillId="33" borderId="22" xfId="49" applyFont="1" applyFill="1" applyBorder="1" applyAlignment="1">
      <alignment vertical="center"/>
    </xf>
    <xf numFmtId="38" fontId="7" fillId="0" borderId="20" xfId="49" applyFont="1" applyFill="1" applyBorder="1" applyAlignment="1">
      <alignment vertical="center"/>
    </xf>
    <xf numFmtId="38" fontId="7" fillId="34" borderId="22" xfId="49" applyFont="1" applyFill="1" applyBorder="1" applyAlignment="1">
      <alignment vertical="center"/>
    </xf>
    <xf numFmtId="38" fontId="7" fillId="33" borderId="20" xfId="49" applyFont="1" applyFill="1" applyBorder="1" applyAlignment="1">
      <alignment vertical="center"/>
    </xf>
    <xf numFmtId="38" fontId="7" fillId="0" borderId="21" xfId="49" applyFont="1" applyFill="1" applyBorder="1" applyAlignment="1">
      <alignment vertical="center"/>
    </xf>
    <xf numFmtId="38" fontId="1" fillId="32" borderId="23" xfId="49" applyFont="1" applyFill="1" applyBorder="1" applyAlignment="1">
      <alignment horizontal="distributed" vertical="center"/>
    </xf>
    <xf numFmtId="0" fontId="0" fillId="32" borderId="24" xfId="0" applyFill="1" applyBorder="1" applyAlignment="1">
      <alignment vertical="center"/>
    </xf>
    <xf numFmtId="38" fontId="0" fillId="0" borderId="0" xfId="0" applyNumberFormat="1" applyFill="1" applyAlignment="1">
      <alignment vertical="center"/>
    </xf>
    <xf numFmtId="38" fontId="7" fillId="33" borderId="20" xfId="49" applyNumberFormat="1" applyFont="1" applyFill="1" applyBorder="1" applyAlignment="1">
      <alignment vertical="center"/>
    </xf>
    <xf numFmtId="0" fontId="0" fillId="0" borderId="20" xfId="0" applyFill="1" applyBorder="1" applyAlignment="1">
      <alignment vertical="center" shrinkToFit="1"/>
    </xf>
    <xf numFmtId="38" fontId="9" fillId="32" borderId="13" xfId="49" applyFont="1" applyFill="1" applyBorder="1" applyAlignment="1">
      <alignment horizontal="distributed" vertical="center" wrapText="1"/>
    </xf>
    <xf numFmtId="38" fontId="8" fillId="34" borderId="0" xfId="49" applyFont="1" applyFill="1" applyBorder="1" applyAlignment="1">
      <alignment vertical="center"/>
    </xf>
    <xf numFmtId="38" fontId="8" fillId="33" borderId="0" xfId="49" applyFont="1" applyFill="1" applyBorder="1" applyAlignment="1">
      <alignment vertical="center"/>
    </xf>
    <xf numFmtId="38" fontId="8" fillId="34" borderId="0" xfId="49" applyFont="1" applyFill="1" applyBorder="1" applyAlignment="1">
      <alignment horizontal="left" vertical="center"/>
    </xf>
    <xf numFmtId="38" fontId="1" fillId="32" borderId="25" xfId="49" applyFont="1" applyFill="1" applyBorder="1" applyAlignment="1">
      <alignment horizontal="center" vertical="center"/>
    </xf>
    <xf numFmtId="38" fontId="1" fillId="32" borderId="26" xfId="49" applyFont="1" applyFill="1" applyBorder="1" applyAlignment="1">
      <alignment horizontal="center" vertical="center"/>
    </xf>
    <xf numFmtId="38" fontId="1" fillId="0" borderId="27" xfId="49" applyFont="1" applyFill="1" applyBorder="1" applyAlignment="1">
      <alignment vertical="center" shrinkToFit="1"/>
    </xf>
    <xf numFmtId="38" fontId="1" fillId="0" borderId="14" xfId="49" applyFont="1" applyFill="1" applyBorder="1" applyAlignment="1">
      <alignment horizontal="right" vertical="center" shrinkToFit="1"/>
    </xf>
    <xf numFmtId="0" fontId="0" fillId="0" borderId="15" xfId="0" applyFill="1" applyBorder="1" applyAlignment="1">
      <alignment horizontal="left" vertical="center" shrinkToFit="1"/>
    </xf>
    <xf numFmtId="38" fontId="1" fillId="0" borderId="0" xfId="49" applyFont="1" applyFill="1" applyBorder="1" applyAlignment="1">
      <alignment horizontal="left" vertical="center" shrinkToFit="1"/>
    </xf>
    <xf numFmtId="38" fontId="1" fillId="0" borderId="0" xfId="49" applyFont="1" applyFill="1" applyBorder="1" applyAlignment="1">
      <alignment vertical="center"/>
    </xf>
    <xf numFmtId="0" fontId="42" fillId="0" borderId="0" xfId="0" applyFont="1" applyFill="1" applyAlignment="1">
      <alignment vertical="center"/>
    </xf>
    <xf numFmtId="38" fontId="1" fillId="0" borderId="0" xfId="49" applyFont="1" applyFill="1" applyBorder="1" applyAlignment="1">
      <alignment horizontal="center"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27"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1" xfId="49" applyFont="1" applyFill="1" applyBorder="1" applyAlignment="1">
      <alignment horizontal="center" vertical="center" shrinkToFit="1"/>
    </xf>
    <xf numFmtId="38" fontId="4" fillId="0" borderId="0" xfId="49" applyFont="1" applyFill="1" applyAlignment="1">
      <alignment horizontal="right" vertical="center" shrinkToFit="1"/>
    </xf>
    <xf numFmtId="38" fontId="1" fillId="32" borderId="14" xfId="49" applyFont="1" applyFill="1" applyBorder="1" applyAlignment="1">
      <alignment horizontal="center" vertical="center"/>
    </xf>
    <xf numFmtId="38" fontId="1" fillId="32" borderId="15" xfId="49" applyFont="1" applyFill="1" applyBorder="1" applyAlignment="1">
      <alignment horizontal="center" vertical="center"/>
    </xf>
    <xf numFmtId="38" fontId="1" fillId="0" borderId="14" xfId="49" applyFont="1" applyFill="1" applyBorder="1" applyAlignment="1">
      <alignment horizontal="center" vertical="center"/>
    </xf>
    <xf numFmtId="38" fontId="1" fillId="0" borderId="12" xfId="49" applyFont="1" applyFill="1" applyBorder="1" applyAlignment="1">
      <alignment horizontal="center" vertical="center"/>
    </xf>
    <xf numFmtId="38" fontId="1" fillId="0" borderId="15" xfId="49" applyFont="1" applyFill="1" applyBorder="1" applyAlignment="1">
      <alignment horizontal="center" vertical="center"/>
    </xf>
    <xf numFmtId="38" fontId="1" fillId="32" borderId="28" xfId="49" applyFont="1" applyFill="1" applyBorder="1" applyAlignment="1">
      <alignment horizontal="center" vertical="center"/>
    </xf>
    <xf numFmtId="0" fontId="0" fillId="32" borderId="29"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38" fontId="1" fillId="32" borderId="14" xfId="49" applyFont="1" applyFill="1" applyBorder="1" applyAlignment="1">
      <alignment horizontal="distributed" vertical="center" indent="3"/>
    </xf>
    <xf numFmtId="0" fontId="0" fillId="32" borderId="15" xfId="0" applyFill="1" applyBorder="1" applyAlignment="1">
      <alignment horizontal="distributed" vertical="center" indent="3"/>
    </xf>
    <xf numFmtId="38" fontId="1" fillId="32" borderId="30" xfId="49" applyFont="1" applyFill="1"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38" fontId="1" fillId="0" borderId="27" xfId="49" applyFont="1" applyFill="1" applyBorder="1" applyAlignment="1">
      <alignment horizontal="distributed" vertical="center" indent="1"/>
    </xf>
    <xf numFmtId="0" fontId="0" fillId="0" borderId="27" xfId="0" applyFill="1" applyBorder="1" applyAlignment="1">
      <alignment horizontal="distributed" vertical="center" indent="1"/>
    </xf>
    <xf numFmtId="38" fontId="1" fillId="0" borderId="14" xfId="49" applyFont="1" applyFill="1" applyBorder="1" applyAlignment="1">
      <alignment horizontal="left" vertical="center" shrinkToFit="1"/>
    </xf>
    <xf numFmtId="38" fontId="1" fillId="0" borderId="12" xfId="49" applyFont="1" applyFill="1" applyBorder="1" applyAlignment="1">
      <alignment horizontal="left" vertical="center" shrinkToFit="1"/>
    </xf>
    <xf numFmtId="38" fontId="1" fillId="0" borderId="15" xfId="49" applyFont="1" applyFill="1" applyBorder="1" applyAlignment="1">
      <alignment horizontal="left" vertical="center" shrinkToFit="1"/>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178" fontId="1" fillId="0" borderId="14" xfId="49" applyNumberFormat="1" applyFont="1" applyFill="1" applyBorder="1" applyAlignment="1">
      <alignment horizontal="left" vertical="center"/>
    </xf>
    <xf numFmtId="178" fontId="1" fillId="0" borderId="12" xfId="49" applyNumberFormat="1" applyFont="1" applyFill="1" applyBorder="1" applyAlignment="1">
      <alignment horizontal="left" vertical="center"/>
    </xf>
    <xf numFmtId="178" fontId="1" fillId="0" borderId="15" xfId="49" applyNumberFormat="1" applyFont="1" applyFill="1" applyBorder="1" applyAlignment="1">
      <alignment horizontal="left" vertical="center"/>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179" fontId="1" fillId="0" borderId="14" xfId="49" applyNumberFormat="1"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15" xfId="49" applyFont="1" applyFill="1" applyBorder="1" applyAlignment="1">
      <alignment horizontal="distributed" vertical="center" indent="3"/>
    </xf>
    <xf numFmtId="38" fontId="1" fillId="32" borderId="33" xfId="49" applyFont="1" applyFill="1" applyBorder="1" applyAlignment="1">
      <alignment horizontal="distributed" vertical="center" indent="3"/>
    </xf>
    <xf numFmtId="0" fontId="0" fillId="32" borderId="34" xfId="0" applyFill="1" applyBorder="1" applyAlignment="1">
      <alignment horizontal="distributed" vertical="center" indent="3"/>
    </xf>
    <xf numFmtId="38" fontId="1" fillId="32" borderId="35" xfId="49" applyFont="1" applyFill="1" applyBorder="1" applyAlignment="1">
      <alignment horizontal="center" vertical="center"/>
    </xf>
    <xf numFmtId="0" fontId="1" fillId="0" borderId="31" xfId="0" applyFont="1" applyBorder="1" applyAlignment="1">
      <alignment vertical="center"/>
    </xf>
    <xf numFmtId="38" fontId="1" fillId="34" borderId="0" xfId="49" applyFont="1" applyFill="1" applyAlignment="1">
      <alignment vertical="center" wrapText="1"/>
    </xf>
    <xf numFmtId="38" fontId="1" fillId="0" borderId="27" xfId="49" applyFont="1" applyFill="1" applyBorder="1" applyAlignment="1">
      <alignment horizontal="left" vertical="center"/>
    </xf>
    <xf numFmtId="0" fontId="0" fillId="0" borderId="27" xfId="0" applyFill="1" applyBorder="1" applyAlignment="1">
      <alignment horizontal="left" vertical="center"/>
    </xf>
    <xf numFmtId="38" fontId="1" fillId="32" borderId="36" xfId="49" applyFont="1" applyFill="1" applyBorder="1" applyAlignment="1">
      <alignment horizontal="center" vertical="center"/>
    </xf>
    <xf numFmtId="38" fontId="1" fillId="32" borderId="37" xfId="49" applyFont="1" applyFill="1" applyBorder="1" applyAlignment="1">
      <alignment horizontal="center" vertical="center"/>
    </xf>
    <xf numFmtId="38" fontId="1" fillId="32" borderId="38" xfId="49" applyFont="1" applyFill="1" applyBorder="1" applyAlignment="1">
      <alignment horizontal="center" vertical="center" wrapText="1"/>
    </xf>
    <xf numFmtId="0" fontId="0" fillId="0" borderId="11" xfId="0" applyBorder="1" applyAlignment="1">
      <alignment horizontal="center" vertical="center" wrapText="1"/>
    </xf>
    <xf numFmtId="38" fontId="9" fillId="32" borderId="39" xfId="49" applyFont="1" applyFill="1" applyBorder="1" applyAlignment="1">
      <alignment horizontal="center" vertical="center" wrapText="1"/>
    </xf>
    <xf numFmtId="0" fontId="0" fillId="0" borderId="40" xfId="0" applyBorder="1" applyAlignment="1">
      <alignment vertical="center"/>
    </xf>
    <xf numFmtId="38" fontId="1" fillId="32" borderId="41" xfId="49" applyFont="1" applyFill="1" applyBorder="1" applyAlignment="1">
      <alignment horizontal="center" vertical="center" wrapText="1"/>
    </xf>
    <xf numFmtId="38" fontId="1" fillId="32" borderId="40" xfId="49"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0</xdr:col>
      <xdr:colOff>38100</xdr:colOff>
      <xdr:row>20</xdr:row>
      <xdr:rowOff>171450</xdr:rowOff>
    </xdr:to>
    <xdr:sp>
      <xdr:nvSpPr>
        <xdr:cNvPr id="1" name="Text Box 2"/>
        <xdr:cNvSpPr txBox="1">
          <a:spLocks noChangeArrowheads="1"/>
        </xdr:cNvSpPr>
      </xdr:nvSpPr>
      <xdr:spPr>
        <a:xfrm>
          <a:off x="0" y="4038600"/>
          <a:ext cx="38100"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latin typeface="Century"/>
              <a:ea typeface="Century"/>
              <a:cs typeface="Century"/>
            </a:rPr>
            <a:t>1</a:t>
          </a:r>
          <a:r>
            <a:rPr lang="en-US" cap="none" sz="1100" b="0" i="0" u="none" baseline="0">
              <a:solidFill>
                <a:srgbClr val="000000"/>
              </a:solidFill>
              <a:latin typeface="Century"/>
              <a:ea typeface="Century"/>
              <a:cs typeface="Century"/>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W65"/>
  <sheetViews>
    <sheetView tabSelected="1" view="pageBreakPreview" zoomScaleNormal="75" zoomScaleSheetLayoutView="100" zoomScalePageLayoutView="0" workbookViewId="0" topLeftCell="A1">
      <selection activeCell="W16" sqref="W16"/>
    </sheetView>
  </sheetViews>
  <sheetFormatPr defaultColWidth="9.140625" defaultRowHeight="15"/>
  <cols>
    <col min="1" max="1" width="4.140625" style="15" customWidth="1"/>
    <col min="2" max="2" width="31.28125" style="15" customWidth="1"/>
    <col min="3" max="3" width="14.8515625" style="15" customWidth="1"/>
    <col min="4" max="4" width="11.00390625" style="15" customWidth="1"/>
    <col min="5" max="5" width="13.8515625" style="15" customWidth="1"/>
    <col min="6" max="11" width="11.00390625" style="15" customWidth="1"/>
    <col min="12" max="12" width="5.421875" style="54" customWidth="1"/>
    <col min="13" max="13" width="10.8515625" style="4" bestFit="1" customWidth="1"/>
    <col min="14" max="14" width="10.8515625" style="4" customWidth="1"/>
    <col min="15" max="15" width="10.57421875" style="4" bestFit="1" customWidth="1"/>
    <col min="16" max="16" width="10.57421875" style="4" customWidth="1"/>
    <col min="17" max="18" width="11.28125" style="4" customWidth="1"/>
    <col min="19" max="19" width="10.8515625" style="4" bestFit="1" customWidth="1"/>
    <col min="20" max="22" width="9.00390625" style="6" customWidth="1"/>
    <col min="23" max="23" width="17.28125" style="5" bestFit="1" customWidth="1"/>
    <col min="24" max="16384" width="9.00390625" style="6" customWidth="1"/>
  </cols>
  <sheetData>
    <row r="1" spans="1:23" s="4" customFormat="1" ht="17.25">
      <c r="A1" s="10" t="s">
        <v>49</v>
      </c>
      <c r="B1" s="11"/>
      <c r="C1" s="11"/>
      <c r="D1" s="11"/>
      <c r="E1" s="11"/>
      <c r="F1" s="11"/>
      <c r="G1" s="59" t="s">
        <v>7</v>
      </c>
      <c r="H1" s="60"/>
      <c r="I1" s="61" t="s">
        <v>48</v>
      </c>
      <c r="J1" s="62"/>
      <c r="K1" s="63"/>
      <c r="L1" s="50"/>
      <c r="W1" s="5"/>
    </row>
    <row r="2" spans="1:23" s="4" customFormat="1" ht="12" customHeight="1">
      <c r="A2" s="11"/>
      <c r="B2" s="11"/>
      <c r="C2" s="11"/>
      <c r="D2" s="11"/>
      <c r="E2" s="11"/>
      <c r="F2" s="11"/>
      <c r="G2" s="11"/>
      <c r="H2" s="11"/>
      <c r="I2" s="11"/>
      <c r="J2" s="11"/>
      <c r="K2" s="11"/>
      <c r="L2" s="51"/>
      <c r="W2" s="5"/>
    </row>
    <row r="3" spans="1:23" s="4" customFormat="1" ht="16.5" customHeight="1">
      <c r="A3" s="68" t="s">
        <v>39</v>
      </c>
      <c r="B3" s="90"/>
      <c r="C3" s="78"/>
      <c r="D3" s="79"/>
      <c r="E3" s="80"/>
      <c r="F3" s="84" t="s">
        <v>40</v>
      </c>
      <c r="G3" s="85"/>
      <c r="H3" s="86"/>
      <c r="I3" s="87"/>
      <c r="J3" s="88"/>
      <c r="K3" s="89"/>
      <c r="L3" s="52"/>
      <c r="W3" s="5"/>
    </row>
    <row r="4" spans="1:23" s="4" customFormat="1" ht="16.5" customHeight="1">
      <c r="A4" s="68" t="s">
        <v>42</v>
      </c>
      <c r="B4" s="90"/>
      <c r="C4" s="45"/>
      <c r="D4" s="7" t="s">
        <v>9</v>
      </c>
      <c r="E4" s="46"/>
      <c r="F4" s="84" t="s">
        <v>20</v>
      </c>
      <c r="G4" s="85"/>
      <c r="H4" s="86"/>
      <c r="I4" s="87"/>
      <c r="J4" s="88"/>
      <c r="K4" s="89"/>
      <c r="L4" s="52"/>
      <c r="W4" s="5"/>
    </row>
    <row r="5" spans="1:23" s="4" customFormat="1" ht="16.5" customHeight="1">
      <c r="A5" s="91" t="s">
        <v>44</v>
      </c>
      <c r="B5" s="92"/>
      <c r="C5" s="81"/>
      <c r="D5" s="82"/>
      <c r="E5" s="83"/>
      <c r="F5" s="84" t="s">
        <v>8</v>
      </c>
      <c r="G5" s="85"/>
      <c r="H5" s="86"/>
      <c r="I5" s="12"/>
      <c r="J5" s="7" t="s">
        <v>23</v>
      </c>
      <c r="K5" s="13"/>
      <c r="L5" s="53"/>
      <c r="W5" s="5"/>
    </row>
    <row r="6" spans="1:23" s="4" customFormat="1" ht="16.5" customHeight="1">
      <c r="A6" s="68" t="s">
        <v>3</v>
      </c>
      <c r="B6" s="90"/>
      <c r="C6" s="75"/>
      <c r="D6" s="76"/>
      <c r="E6" s="76"/>
      <c r="F6" s="76"/>
      <c r="G6" s="76"/>
      <c r="H6" s="76"/>
      <c r="I6" s="76"/>
      <c r="J6" s="76"/>
      <c r="K6" s="77"/>
      <c r="L6" s="47"/>
      <c r="W6" s="5"/>
    </row>
    <row r="7" spans="1:23" s="4" customFormat="1" ht="16.5" customHeight="1">
      <c r="A7" s="68" t="s">
        <v>4</v>
      </c>
      <c r="B7" s="69"/>
      <c r="C7" s="75"/>
      <c r="D7" s="76"/>
      <c r="E7" s="76"/>
      <c r="F7" s="76"/>
      <c r="G7" s="76"/>
      <c r="H7" s="76"/>
      <c r="I7" s="76"/>
      <c r="J7" s="76"/>
      <c r="K7" s="77"/>
      <c r="L7" s="47"/>
      <c r="W7" s="5"/>
    </row>
    <row r="8" spans="1:23" s="4" customFormat="1" ht="16.5" customHeight="1">
      <c r="A8" s="68" t="s">
        <v>5</v>
      </c>
      <c r="B8" s="69"/>
      <c r="C8" s="75"/>
      <c r="D8" s="76"/>
      <c r="E8" s="76"/>
      <c r="F8" s="76"/>
      <c r="G8" s="76"/>
      <c r="H8" s="76"/>
      <c r="I8" s="76"/>
      <c r="J8" s="76"/>
      <c r="K8" s="77"/>
      <c r="L8" s="47"/>
      <c r="W8" s="5"/>
    </row>
    <row r="9" spans="1:23" s="4" customFormat="1" ht="16.5" customHeight="1">
      <c r="A9" s="68" t="s">
        <v>6</v>
      </c>
      <c r="B9" s="69"/>
      <c r="C9" s="75"/>
      <c r="D9" s="76"/>
      <c r="E9" s="76"/>
      <c r="F9" s="76"/>
      <c r="G9" s="76"/>
      <c r="H9" s="76"/>
      <c r="I9" s="76"/>
      <c r="J9" s="76"/>
      <c r="K9" s="77"/>
      <c r="L9" s="47"/>
      <c r="W9" s="5"/>
    </row>
    <row r="10" spans="1:23" s="4" customFormat="1" ht="16.5" customHeight="1">
      <c r="A10" s="68" t="s">
        <v>41</v>
      </c>
      <c r="B10" s="69"/>
      <c r="C10" s="75"/>
      <c r="D10" s="76"/>
      <c r="E10" s="76"/>
      <c r="F10" s="76"/>
      <c r="G10" s="76"/>
      <c r="H10" s="76"/>
      <c r="I10" s="76"/>
      <c r="J10" s="76"/>
      <c r="K10" s="77"/>
      <c r="L10" s="47"/>
      <c r="M10" s="95" t="s">
        <v>45</v>
      </c>
      <c r="N10" s="95"/>
      <c r="O10" s="95"/>
      <c r="P10" s="95"/>
      <c r="Q10" s="95"/>
      <c r="R10" s="95"/>
      <c r="S10" s="95"/>
      <c r="W10" s="5"/>
    </row>
    <row r="11" spans="1:23" s="4" customFormat="1" ht="15" customHeight="1">
      <c r="A11" s="1"/>
      <c r="B11" s="48"/>
      <c r="C11" s="14"/>
      <c r="D11" s="14"/>
      <c r="E11" s="44"/>
      <c r="F11" s="73"/>
      <c r="G11" s="74"/>
      <c r="H11" s="74"/>
      <c r="I11" s="96"/>
      <c r="J11" s="97"/>
      <c r="K11" s="97"/>
      <c r="L11" s="52"/>
      <c r="M11" s="95"/>
      <c r="N11" s="95"/>
      <c r="O11" s="95"/>
      <c r="P11" s="95"/>
      <c r="Q11" s="95"/>
      <c r="R11" s="95"/>
      <c r="S11" s="95"/>
      <c r="W11" s="5"/>
    </row>
    <row r="12" ht="15" customHeight="1">
      <c r="B12" s="49"/>
    </row>
    <row r="13" spans="1:19" ht="30" customHeight="1">
      <c r="A13" s="64" t="s">
        <v>24</v>
      </c>
      <c r="B13" s="66" t="s">
        <v>0</v>
      </c>
      <c r="C13" s="66" t="s">
        <v>1</v>
      </c>
      <c r="D13" s="8" t="s">
        <v>11</v>
      </c>
      <c r="E13" s="38" t="s">
        <v>21</v>
      </c>
      <c r="F13" s="70" t="s">
        <v>43</v>
      </c>
      <c r="G13" s="71"/>
      <c r="H13" s="71"/>
      <c r="I13" s="72"/>
      <c r="J13" s="9" t="s">
        <v>2</v>
      </c>
      <c r="K13" s="22" t="s">
        <v>10</v>
      </c>
      <c r="L13" s="55"/>
      <c r="M13" s="93" t="s">
        <v>19</v>
      </c>
      <c r="N13" s="94"/>
      <c r="O13" s="94"/>
      <c r="P13" s="94"/>
      <c r="Q13" s="70" t="s">
        <v>25</v>
      </c>
      <c r="R13" s="72"/>
      <c r="S13" s="34"/>
    </row>
    <row r="14" spans="1:23" ht="14.25">
      <c r="A14" s="65"/>
      <c r="B14" s="67"/>
      <c r="C14" s="67"/>
      <c r="D14" s="2"/>
      <c r="E14" s="33" t="s">
        <v>26</v>
      </c>
      <c r="F14" s="33" t="s">
        <v>26</v>
      </c>
      <c r="G14" s="33" t="s">
        <v>27</v>
      </c>
      <c r="H14" s="33" t="s">
        <v>28</v>
      </c>
      <c r="I14" s="33" t="s">
        <v>29</v>
      </c>
      <c r="J14" s="21"/>
      <c r="K14" s="23"/>
      <c r="L14" s="56" t="s">
        <v>46</v>
      </c>
      <c r="M14" s="102" t="s">
        <v>17</v>
      </c>
      <c r="N14" s="103"/>
      <c r="O14" s="104" t="s">
        <v>12</v>
      </c>
      <c r="P14" s="105"/>
      <c r="Q14" s="100" t="s">
        <v>15</v>
      </c>
      <c r="R14" s="100" t="s">
        <v>16</v>
      </c>
      <c r="S14" s="98" t="s">
        <v>18</v>
      </c>
      <c r="W14" s="40" t="s">
        <v>47</v>
      </c>
    </row>
    <row r="15" spans="1:23" ht="14.25">
      <c r="A15" s="65"/>
      <c r="B15" s="67"/>
      <c r="C15" s="67"/>
      <c r="D15" s="2" t="s">
        <v>30</v>
      </c>
      <c r="E15" s="2" t="s">
        <v>31</v>
      </c>
      <c r="F15" s="2" t="s">
        <v>32</v>
      </c>
      <c r="G15" s="2" t="s">
        <v>33</v>
      </c>
      <c r="H15" s="21" t="s">
        <v>34</v>
      </c>
      <c r="I15" s="21" t="s">
        <v>35</v>
      </c>
      <c r="J15" s="21" t="s">
        <v>36</v>
      </c>
      <c r="K15" s="23" t="s">
        <v>37</v>
      </c>
      <c r="L15" s="56"/>
      <c r="M15" s="42" t="s">
        <v>14</v>
      </c>
      <c r="N15" s="43" t="s">
        <v>13</v>
      </c>
      <c r="O15" s="42" t="s">
        <v>14</v>
      </c>
      <c r="P15" s="43" t="s">
        <v>13</v>
      </c>
      <c r="Q15" s="101"/>
      <c r="R15" s="101"/>
      <c r="S15" s="99"/>
      <c r="W15" s="41">
        <v>960</v>
      </c>
    </row>
    <row r="16" spans="1:23" ht="16.5" customHeight="1">
      <c r="A16" s="24">
        <v>1</v>
      </c>
      <c r="B16" s="25"/>
      <c r="C16" s="37"/>
      <c r="D16" s="26">
        <f>IF(C16="","",$W$15)</f>
      </c>
      <c r="E16" s="27"/>
      <c r="F16" s="27"/>
      <c r="G16" s="29"/>
      <c r="H16" s="29"/>
      <c r="I16" s="29"/>
      <c r="J16" s="36">
        <f>IF(C16="","",ROUND((F16+G16*1.25+H16*1.35+I16*0.25),0))</f>
      </c>
      <c r="K16" s="28">
        <f>IF(C16="","",D16*J16)</f>
      </c>
      <c r="L16" s="57" t="e">
        <f>IF(OR(D16="",S16=""),"",IF(S16&gt;=K16,"○","×"))</f>
        <v>#DIV/0!</v>
      </c>
      <c r="M16" s="29"/>
      <c r="N16" s="3" t="e">
        <f aca="true" t="shared" si="0" ref="N16:N30">M16*F16/E16</f>
        <v>#DIV/0!</v>
      </c>
      <c r="O16" s="29"/>
      <c r="P16" s="3" t="e">
        <f aca="true" t="shared" si="1" ref="P16:P30">O16*F16/E16</f>
        <v>#DIV/0!</v>
      </c>
      <c r="Q16" s="19"/>
      <c r="R16" s="19"/>
      <c r="S16" s="30" t="e">
        <f>N16+P16+Q16+R16</f>
        <v>#DIV/0!</v>
      </c>
      <c r="W16" s="39"/>
    </row>
    <row r="17" spans="1:23" ht="16.5" customHeight="1">
      <c r="A17" s="24">
        <v>2</v>
      </c>
      <c r="B17" s="25"/>
      <c r="C17" s="37"/>
      <c r="D17" s="26">
        <f>IF(C17="","",$W$15)</f>
      </c>
      <c r="E17" s="27"/>
      <c r="F17" s="27"/>
      <c r="G17" s="29"/>
      <c r="H17" s="29"/>
      <c r="I17" s="29"/>
      <c r="J17" s="36">
        <f aca="true" t="shared" si="2" ref="J17:J35">IF(C17="","",ROUND((F17+G17*1.25+H17*1.35+I17*0.25),0))</f>
      </c>
      <c r="K17" s="28">
        <f aca="true" t="shared" si="3" ref="K17:K35">IF(C17="","",D17*J17)</f>
      </c>
      <c r="L17" s="57" t="e">
        <f aca="true" t="shared" si="4" ref="L17:L35">IF(OR(D17="",S17=""),"",IF(S17&gt;=K17,"○","×"))</f>
        <v>#DIV/0!</v>
      </c>
      <c r="M17" s="29"/>
      <c r="N17" s="31" t="e">
        <f t="shared" si="0"/>
        <v>#DIV/0!</v>
      </c>
      <c r="O17" s="29"/>
      <c r="P17" s="31" t="e">
        <f t="shared" si="1"/>
        <v>#DIV/0!</v>
      </c>
      <c r="Q17" s="32"/>
      <c r="R17" s="32"/>
      <c r="S17" s="30" t="e">
        <f aca="true" t="shared" si="5" ref="S17:S30">N17+P17+Q17+R17</f>
        <v>#DIV/0!</v>
      </c>
      <c r="W17" s="39"/>
    </row>
    <row r="18" spans="1:23" ht="16.5" customHeight="1">
      <c r="A18" s="24">
        <v>3</v>
      </c>
      <c r="B18" s="25"/>
      <c r="C18" s="37"/>
      <c r="D18" s="26">
        <f aca="true" t="shared" si="6" ref="D18:D35">IF(C18="","",$W$15)</f>
      </c>
      <c r="E18" s="27"/>
      <c r="F18" s="16"/>
      <c r="G18" s="20"/>
      <c r="H18" s="20"/>
      <c r="I18" s="20"/>
      <c r="J18" s="36">
        <f t="shared" si="2"/>
      </c>
      <c r="K18" s="28">
        <f t="shared" si="3"/>
      </c>
      <c r="L18" s="57" t="e">
        <f t="shared" si="4"/>
        <v>#DIV/0!</v>
      </c>
      <c r="M18" s="29"/>
      <c r="N18" s="3" t="e">
        <f t="shared" si="0"/>
        <v>#DIV/0!</v>
      </c>
      <c r="O18" s="29"/>
      <c r="P18" s="3" t="e">
        <f t="shared" si="1"/>
        <v>#DIV/0!</v>
      </c>
      <c r="Q18" s="19"/>
      <c r="R18" s="19"/>
      <c r="S18" s="30" t="e">
        <f t="shared" si="5"/>
        <v>#DIV/0!</v>
      </c>
      <c r="W18" s="39"/>
    </row>
    <row r="19" spans="1:23" ht="16.5" customHeight="1">
      <c r="A19" s="24">
        <v>4</v>
      </c>
      <c r="B19" s="25"/>
      <c r="C19" s="37"/>
      <c r="D19" s="26">
        <f t="shared" si="6"/>
      </c>
      <c r="E19" s="27"/>
      <c r="F19" s="27"/>
      <c r="G19" s="29"/>
      <c r="H19" s="29"/>
      <c r="I19" s="29"/>
      <c r="J19" s="36">
        <f t="shared" si="2"/>
      </c>
      <c r="K19" s="28">
        <f t="shared" si="3"/>
      </c>
      <c r="L19" s="57" t="e">
        <f t="shared" si="4"/>
        <v>#DIV/0!</v>
      </c>
      <c r="M19" s="29"/>
      <c r="N19" s="31" t="e">
        <f t="shared" si="0"/>
        <v>#DIV/0!</v>
      </c>
      <c r="O19" s="29"/>
      <c r="P19" s="31" t="e">
        <f t="shared" si="1"/>
        <v>#DIV/0!</v>
      </c>
      <c r="Q19" s="32"/>
      <c r="R19" s="32"/>
      <c r="S19" s="30" t="e">
        <f t="shared" si="5"/>
        <v>#DIV/0!</v>
      </c>
      <c r="W19" s="39"/>
    </row>
    <row r="20" spans="1:23" ht="16.5" customHeight="1">
      <c r="A20" s="24">
        <v>5</v>
      </c>
      <c r="B20" s="25"/>
      <c r="C20" s="37"/>
      <c r="D20" s="26">
        <f t="shared" si="6"/>
      </c>
      <c r="E20" s="27"/>
      <c r="F20" s="16"/>
      <c r="G20" s="20"/>
      <c r="H20" s="20"/>
      <c r="I20" s="20"/>
      <c r="J20" s="36">
        <f t="shared" si="2"/>
      </c>
      <c r="K20" s="28">
        <f t="shared" si="3"/>
      </c>
      <c r="L20" s="57" t="e">
        <f t="shared" si="4"/>
        <v>#DIV/0!</v>
      </c>
      <c r="M20" s="29"/>
      <c r="N20" s="3" t="e">
        <f t="shared" si="0"/>
        <v>#DIV/0!</v>
      </c>
      <c r="O20" s="29"/>
      <c r="P20" s="3" t="e">
        <f t="shared" si="1"/>
        <v>#DIV/0!</v>
      </c>
      <c r="Q20" s="19"/>
      <c r="R20" s="19"/>
      <c r="S20" s="30" t="e">
        <f t="shared" si="5"/>
        <v>#DIV/0!</v>
      </c>
      <c r="W20" s="39"/>
    </row>
    <row r="21" spans="1:23" ht="16.5" customHeight="1">
      <c r="A21" s="24">
        <v>6</v>
      </c>
      <c r="B21" s="25"/>
      <c r="C21" s="37"/>
      <c r="D21" s="26">
        <f t="shared" si="6"/>
      </c>
      <c r="E21" s="27"/>
      <c r="F21" s="27"/>
      <c r="G21" s="29"/>
      <c r="H21" s="29"/>
      <c r="I21" s="29"/>
      <c r="J21" s="36">
        <f t="shared" si="2"/>
      </c>
      <c r="K21" s="28">
        <f t="shared" si="3"/>
      </c>
      <c r="L21" s="57" t="e">
        <f t="shared" si="4"/>
        <v>#DIV/0!</v>
      </c>
      <c r="M21" s="29"/>
      <c r="N21" s="31" t="e">
        <f t="shared" si="0"/>
        <v>#DIV/0!</v>
      </c>
      <c r="O21" s="29"/>
      <c r="P21" s="31" t="e">
        <f t="shared" si="1"/>
        <v>#DIV/0!</v>
      </c>
      <c r="Q21" s="32"/>
      <c r="R21" s="32"/>
      <c r="S21" s="30" t="e">
        <f t="shared" si="5"/>
        <v>#DIV/0!</v>
      </c>
      <c r="W21" s="39"/>
    </row>
    <row r="22" spans="1:23" ht="16.5" customHeight="1">
      <c r="A22" s="24">
        <v>7</v>
      </c>
      <c r="B22" s="25"/>
      <c r="C22" s="37"/>
      <c r="D22" s="26">
        <f t="shared" si="6"/>
      </c>
      <c r="E22" s="27"/>
      <c r="F22" s="16"/>
      <c r="G22" s="20"/>
      <c r="H22" s="20"/>
      <c r="I22" s="20"/>
      <c r="J22" s="36">
        <f t="shared" si="2"/>
      </c>
      <c r="K22" s="28">
        <f t="shared" si="3"/>
      </c>
      <c r="L22" s="57" t="e">
        <f t="shared" si="4"/>
        <v>#DIV/0!</v>
      </c>
      <c r="M22" s="29"/>
      <c r="N22" s="3" t="e">
        <f t="shared" si="0"/>
        <v>#DIV/0!</v>
      </c>
      <c r="O22" s="29"/>
      <c r="P22" s="3" t="e">
        <f t="shared" si="1"/>
        <v>#DIV/0!</v>
      </c>
      <c r="Q22" s="19"/>
      <c r="R22" s="19"/>
      <c r="S22" s="30" t="e">
        <f t="shared" si="5"/>
        <v>#DIV/0!</v>
      </c>
      <c r="W22" s="39"/>
    </row>
    <row r="23" spans="1:23" ht="16.5" customHeight="1">
      <c r="A23" s="24">
        <v>8</v>
      </c>
      <c r="B23" s="25"/>
      <c r="C23" s="37"/>
      <c r="D23" s="26">
        <f t="shared" si="6"/>
      </c>
      <c r="E23" s="27"/>
      <c r="F23" s="27"/>
      <c r="G23" s="29"/>
      <c r="H23" s="29"/>
      <c r="I23" s="29"/>
      <c r="J23" s="36">
        <f t="shared" si="2"/>
      </c>
      <c r="K23" s="28">
        <f t="shared" si="3"/>
      </c>
      <c r="L23" s="57" t="e">
        <f t="shared" si="4"/>
        <v>#DIV/0!</v>
      </c>
      <c r="M23" s="29"/>
      <c r="N23" s="31" t="e">
        <f t="shared" si="0"/>
        <v>#DIV/0!</v>
      </c>
      <c r="O23" s="29"/>
      <c r="P23" s="31" t="e">
        <f t="shared" si="1"/>
        <v>#DIV/0!</v>
      </c>
      <c r="Q23" s="32"/>
      <c r="R23" s="32"/>
      <c r="S23" s="30" t="e">
        <f t="shared" si="5"/>
        <v>#DIV/0!</v>
      </c>
      <c r="W23" s="39"/>
    </row>
    <row r="24" spans="1:23" ht="16.5" customHeight="1">
      <c r="A24" s="24">
        <v>9</v>
      </c>
      <c r="B24" s="25"/>
      <c r="C24" s="37"/>
      <c r="D24" s="26">
        <f t="shared" si="6"/>
      </c>
      <c r="E24" s="27"/>
      <c r="F24" s="16"/>
      <c r="G24" s="20"/>
      <c r="H24" s="20"/>
      <c r="I24" s="20"/>
      <c r="J24" s="36">
        <f t="shared" si="2"/>
      </c>
      <c r="K24" s="28">
        <f t="shared" si="3"/>
      </c>
      <c r="L24" s="57" t="e">
        <f t="shared" si="4"/>
        <v>#DIV/0!</v>
      </c>
      <c r="M24" s="29"/>
      <c r="N24" s="3" t="e">
        <f t="shared" si="0"/>
        <v>#DIV/0!</v>
      </c>
      <c r="O24" s="29"/>
      <c r="P24" s="3" t="e">
        <f t="shared" si="1"/>
        <v>#DIV/0!</v>
      </c>
      <c r="Q24" s="19"/>
      <c r="R24" s="19"/>
      <c r="S24" s="30" t="e">
        <f t="shared" si="5"/>
        <v>#DIV/0!</v>
      </c>
      <c r="W24" s="39"/>
    </row>
    <row r="25" spans="1:23" ht="16.5" customHeight="1">
      <c r="A25" s="24">
        <v>10</v>
      </c>
      <c r="B25" s="25"/>
      <c r="C25" s="37"/>
      <c r="D25" s="26">
        <f t="shared" si="6"/>
      </c>
      <c r="E25" s="27"/>
      <c r="F25" s="27"/>
      <c r="G25" s="29"/>
      <c r="H25" s="29"/>
      <c r="I25" s="29"/>
      <c r="J25" s="36">
        <f t="shared" si="2"/>
      </c>
      <c r="K25" s="28">
        <f t="shared" si="3"/>
      </c>
      <c r="L25" s="57" t="e">
        <f t="shared" si="4"/>
        <v>#DIV/0!</v>
      </c>
      <c r="M25" s="29"/>
      <c r="N25" s="31" t="e">
        <f t="shared" si="0"/>
        <v>#DIV/0!</v>
      </c>
      <c r="O25" s="29"/>
      <c r="P25" s="31" t="e">
        <f t="shared" si="1"/>
        <v>#DIV/0!</v>
      </c>
      <c r="Q25" s="32"/>
      <c r="R25" s="32"/>
      <c r="S25" s="30" t="e">
        <f t="shared" si="5"/>
        <v>#DIV/0!</v>
      </c>
      <c r="W25" s="39"/>
    </row>
    <row r="26" spans="1:23" ht="16.5" customHeight="1">
      <c r="A26" s="24">
        <v>11</v>
      </c>
      <c r="B26" s="25"/>
      <c r="C26" s="37"/>
      <c r="D26" s="26">
        <f t="shared" si="6"/>
      </c>
      <c r="E26" s="27"/>
      <c r="F26" s="16"/>
      <c r="G26" s="20"/>
      <c r="H26" s="20"/>
      <c r="I26" s="20"/>
      <c r="J26" s="36">
        <f t="shared" si="2"/>
      </c>
      <c r="K26" s="28">
        <f t="shared" si="3"/>
      </c>
      <c r="L26" s="57" t="e">
        <f t="shared" si="4"/>
        <v>#DIV/0!</v>
      </c>
      <c r="M26" s="29"/>
      <c r="N26" s="3" t="e">
        <f t="shared" si="0"/>
        <v>#DIV/0!</v>
      </c>
      <c r="O26" s="29"/>
      <c r="P26" s="3" t="e">
        <f t="shared" si="1"/>
        <v>#DIV/0!</v>
      </c>
      <c r="Q26" s="19"/>
      <c r="R26" s="19"/>
      <c r="S26" s="30" t="e">
        <f t="shared" si="5"/>
        <v>#DIV/0!</v>
      </c>
      <c r="W26" s="39"/>
    </row>
    <row r="27" spans="1:23" ht="16.5" customHeight="1">
      <c r="A27" s="24">
        <v>12</v>
      </c>
      <c r="B27" s="25"/>
      <c r="C27" s="37"/>
      <c r="D27" s="26">
        <f t="shared" si="6"/>
      </c>
      <c r="E27" s="27"/>
      <c r="F27" s="27"/>
      <c r="G27" s="29"/>
      <c r="H27" s="29"/>
      <c r="I27" s="29"/>
      <c r="J27" s="36">
        <f t="shared" si="2"/>
      </c>
      <c r="K27" s="28">
        <f t="shared" si="3"/>
      </c>
      <c r="L27" s="57" t="e">
        <f t="shared" si="4"/>
        <v>#DIV/0!</v>
      </c>
      <c r="M27" s="29"/>
      <c r="N27" s="31" t="e">
        <f t="shared" si="0"/>
        <v>#DIV/0!</v>
      </c>
      <c r="O27" s="29"/>
      <c r="P27" s="31" t="e">
        <f t="shared" si="1"/>
        <v>#DIV/0!</v>
      </c>
      <c r="Q27" s="32"/>
      <c r="R27" s="32"/>
      <c r="S27" s="30" t="e">
        <f t="shared" si="5"/>
        <v>#DIV/0!</v>
      </c>
      <c r="W27" s="39"/>
    </row>
    <row r="28" spans="1:23" ht="16.5" customHeight="1">
      <c r="A28" s="24">
        <v>13</v>
      </c>
      <c r="B28" s="25"/>
      <c r="C28" s="37"/>
      <c r="D28" s="26">
        <f t="shared" si="6"/>
      </c>
      <c r="E28" s="27"/>
      <c r="F28" s="16"/>
      <c r="G28" s="20"/>
      <c r="H28" s="20"/>
      <c r="I28" s="20"/>
      <c r="J28" s="36">
        <f t="shared" si="2"/>
      </c>
      <c r="K28" s="28">
        <f t="shared" si="3"/>
      </c>
      <c r="L28" s="57" t="e">
        <f t="shared" si="4"/>
        <v>#DIV/0!</v>
      </c>
      <c r="M28" s="29"/>
      <c r="N28" s="3" t="e">
        <f t="shared" si="0"/>
        <v>#DIV/0!</v>
      </c>
      <c r="O28" s="29"/>
      <c r="P28" s="3" t="e">
        <f t="shared" si="1"/>
        <v>#DIV/0!</v>
      </c>
      <c r="Q28" s="19"/>
      <c r="R28" s="19"/>
      <c r="S28" s="30" t="e">
        <f t="shared" si="5"/>
        <v>#DIV/0!</v>
      </c>
      <c r="W28" s="39"/>
    </row>
    <row r="29" spans="1:23" ht="16.5" customHeight="1">
      <c r="A29" s="24">
        <v>14</v>
      </c>
      <c r="B29" s="25"/>
      <c r="C29" s="37"/>
      <c r="D29" s="26">
        <f t="shared" si="6"/>
      </c>
      <c r="E29" s="27"/>
      <c r="F29" s="27"/>
      <c r="G29" s="29"/>
      <c r="H29" s="29"/>
      <c r="I29" s="29"/>
      <c r="J29" s="36">
        <f t="shared" si="2"/>
      </c>
      <c r="K29" s="28">
        <f t="shared" si="3"/>
      </c>
      <c r="L29" s="57" t="e">
        <f t="shared" si="4"/>
        <v>#DIV/0!</v>
      </c>
      <c r="M29" s="29"/>
      <c r="N29" s="31" t="e">
        <f t="shared" si="0"/>
        <v>#DIV/0!</v>
      </c>
      <c r="O29" s="29"/>
      <c r="P29" s="31" t="e">
        <f t="shared" si="1"/>
        <v>#DIV/0!</v>
      </c>
      <c r="Q29" s="32"/>
      <c r="R29" s="32"/>
      <c r="S29" s="30" t="e">
        <f t="shared" si="5"/>
        <v>#DIV/0!</v>
      </c>
      <c r="W29" s="39"/>
    </row>
    <row r="30" spans="1:23" ht="16.5" customHeight="1">
      <c r="A30" s="24">
        <v>15</v>
      </c>
      <c r="B30" s="25"/>
      <c r="C30" s="37"/>
      <c r="D30" s="26">
        <f t="shared" si="6"/>
      </c>
      <c r="E30" s="27"/>
      <c r="F30" s="16"/>
      <c r="G30" s="20"/>
      <c r="H30" s="20"/>
      <c r="I30" s="20"/>
      <c r="J30" s="36">
        <f t="shared" si="2"/>
      </c>
      <c r="K30" s="28">
        <f t="shared" si="3"/>
      </c>
      <c r="L30" s="57" t="e">
        <f t="shared" si="4"/>
        <v>#DIV/0!</v>
      </c>
      <c r="M30" s="29"/>
      <c r="N30" s="3" t="e">
        <f t="shared" si="0"/>
        <v>#DIV/0!</v>
      </c>
      <c r="O30" s="29"/>
      <c r="P30" s="3" t="e">
        <f t="shared" si="1"/>
        <v>#DIV/0!</v>
      </c>
      <c r="Q30" s="19"/>
      <c r="R30" s="19"/>
      <c r="S30" s="30" t="e">
        <f t="shared" si="5"/>
        <v>#DIV/0!</v>
      </c>
      <c r="W30" s="39"/>
    </row>
    <row r="31" spans="1:23" ht="16.5" customHeight="1">
      <c r="A31" s="24">
        <v>16</v>
      </c>
      <c r="B31" s="25"/>
      <c r="C31" s="37"/>
      <c r="D31" s="26">
        <f t="shared" si="6"/>
      </c>
      <c r="E31" s="27"/>
      <c r="F31" s="16"/>
      <c r="G31" s="20"/>
      <c r="H31" s="20"/>
      <c r="I31" s="20"/>
      <c r="J31" s="36">
        <f t="shared" si="2"/>
      </c>
      <c r="K31" s="28">
        <f t="shared" si="3"/>
      </c>
      <c r="L31" s="57" t="e">
        <f t="shared" si="4"/>
        <v>#DIV/0!</v>
      </c>
      <c r="M31" s="29"/>
      <c r="N31" s="3" t="e">
        <f>M31*F31/E31</f>
        <v>#DIV/0!</v>
      </c>
      <c r="O31" s="29"/>
      <c r="P31" s="3" t="e">
        <f>O31*F31/E31</f>
        <v>#DIV/0!</v>
      </c>
      <c r="Q31" s="19"/>
      <c r="R31" s="19"/>
      <c r="S31" s="30" t="e">
        <f>N31+P31+Q31+R31</f>
        <v>#DIV/0!</v>
      </c>
      <c r="W31" s="39"/>
    </row>
    <row r="32" spans="1:23" ht="16.5" customHeight="1">
      <c r="A32" s="24">
        <v>17</v>
      </c>
      <c r="B32" s="25"/>
      <c r="C32" s="37"/>
      <c r="D32" s="26">
        <f t="shared" si="6"/>
      </c>
      <c r="E32" s="27"/>
      <c r="F32" s="16"/>
      <c r="G32" s="20"/>
      <c r="H32" s="20"/>
      <c r="I32" s="20"/>
      <c r="J32" s="36">
        <f t="shared" si="2"/>
      </c>
      <c r="K32" s="28">
        <f t="shared" si="3"/>
      </c>
      <c r="L32" s="57" t="e">
        <f t="shared" si="4"/>
        <v>#DIV/0!</v>
      </c>
      <c r="M32" s="29"/>
      <c r="N32" s="3" t="e">
        <f>M32*F32/E32</f>
        <v>#DIV/0!</v>
      </c>
      <c r="O32" s="29"/>
      <c r="P32" s="3" t="e">
        <f>O32*F32/E32</f>
        <v>#DIV/0!</v>
      </c>
      <c r="Q32" s="19"/>
      <c r="R32" s="19"/>
      <c r="S32" s="30" t="e">
        <f>N32+P32+Q32+R32</f>
        <v>#DIV/0!</v>
      </c>
      <c r="W32" s="39"/>
    </row>
    <row r="33" spans="1:23" ht="16.5" customHeight="1">
      <c r="A33" s="24">
        <v>18</v>
      </c>
      <c r="B33" s="25"/>
      <c r="C33" s="37"/>
      <c r="D33" s="26">
        <f t="shared" si="6"/>
      </c>
      <c r="E33" s="27"/>
      <c r="F33" s="16"/>
      <c r="G33" s="20"/>
      <c r="H33" s="20"/>
      <c r="I33" s="20"/>
      <c r="J33" s="36">
        <f t="shared" si="2"/>
      </c>
      <c r="K33" s="28">
        <f t="shared" si="3"/>
      </c>
      <c r="L33" s="57" t="e">
        <f t="shared" si="4"/>
        <v>#DIV/0!</v>
      </c>
      <c r="M33" s="29"/>
      <c r="N33" s="3" t="e">
        <f>M33*F33/E33</f>
        <v>#DIV/0!</v>
      </c>
      <c r="O33" s="29"/>
      <c r="P33" s="3" t="e">
        <f>O33*F33/E33</f>
        <v>#DIV/0!</v>
      </c>
      <c r="Q33" s="19"/>
      <c r="R33" s="19"/>
      <c r="S33" s="30" t="e">
        <f>N33+P33+Q33+R33</f>
        <v>#DIV/0!</v>
      </c>
      <c r="W33" s="39"/>
    </row>
    <row r="34" spans="1:23" ht="16.5" customHeight="1">
      <c r="A34" s="24">
        <v>19</v>
      </c>
      <c r="B34" s="25"/>
      <c r="C34" s="37"/>
      <c r="D34" s="26">
        <f t="shared" si="6"/>
      </c>
      <c r="E34" s="27"/>
      <c r="F34" s="16"/>
      <c r="G34" s="20"/>
      <c r="H34" s="20"/>
      <c r="I34" s="20"/>
      <c r="J34" s="36">
        <f t="shared" si="2"/>
      </c>
      <c r="K34" s="28">
        <f t="shared" si="3"/>
      </c>
      <c r="L34" s="57" t="e">
        <f t="shared" si="4"/>
        <v>#DIV/0!</v>
      </c>
      <c r="M34" s="29"/>
      <c r="N34" s="3" t="e">
        <f>M34*F34/E34</f>
        <v>#DIV/0!</v>
      </c>
      <c r="O34" s="29"/>
      <c r="P34" s="3" t="e">
        <f>O34*F34/E34</f>
        <v>#DIV/0!</v>
      </c>
      <c r="Q34" s="19"/>
      <c r="R34" s="19"/>
      <c r="S34" s="30" t="e">
        <f>N34+P34+Q34+R34</f>
        <v>#DIV/0!</v>
      </c>
      <c r="W34" s="39"/>
    </row>
    <row r="35" spans="1:23" ht="16.5" customHeight="1">
      <c r="A35" s="24">
        <v>20</v>
      </c>
      <c r="B35" s="25"/>
      <c r="C35" s="37"/>
      <c r="D35" s="26">
        <f t="shared" si="6"/>
      </c>
      <c r="E35" s="27"/>
      <c r="F35" s="16"/>
      <c r="G35" s="20"/>
      <c r="H35" s="20"/>
      <c r="I35" s="20"/>
      <c r="J35" s="36">
        <f t="shared" si="2"/>
      </c>
      <c r="K35" s="28">
        <f t="shared" si="3"/>
      </c>
      <c r="L35" s="57" t="e">
        <f t="shared" si="4"/>
        <v>#DIV/0!</v>
      </c>
      <c r="M35" s="29"/>
      <c r="N35" s="3" t="e">
        <f>M35*F35/E35</f>
        <v>#DIV/0!</v>
      </c>
      <c r="O35" s="29"/>
      <c r="P35" s="3" t="e">
        <f>O35*F35/E35</f>
        <v>#DIV/0!</v>
      </c>
      <c r="Q35" s="19"/>
      <c r="R35" s="19"/>
      <c r="S35" s="30" t="e">
        <f>N35+P35+Q35+R35</f>
        <v>#DIV/0!</v>
      </c>
      <c r="W35" s="39"/>
    </row>
    <row r="36" spans="9:23" ht="14.25">
      <c r="I36" s="17"/>
      <c r="K36" s="18" t="s">
        <v>38</v>
      </c>
      <c r="L36" s="58"/>
      <c r="N36" s="4" t="s">
        <v>22</v>
      </c>
      <c r="W36" s="39"/>
    </row>
    <row r="37" ht="14.25">
      <c r="W37" s="39"/>
    </row>
    <row r="38" spans="10:23" ht="14.25">
      <c r="J38" s="35"/>
      <c r="W38" s="39"/>
    </row>
    <row r="39" ht="14.25">
      <c r="W39" s="39"/>
    </row>
    <row r="40" ht="14.25">
      <c r="W40" s="39"/>
    </row>
    <row r="41" ht="14.25">
      <c r="W41" s="39"/>
    </row>
    <row r="42" ht="14.25">
      <c r="W42" s="39"/>
    </row>
    <row r="43" ht="14.25">
      <c r="W43" s="39"/>
    </row>
    <row r="44" ht="14.25">
      <c r="W44" s="39"/>
    </row>
    <row r="45" ht="14.25">
      <c r="W45" s="39"/>
    </row>
    <row r="46" ht="14.25">
      <c r="W46" s="39"/>
    </row>
    <row r="47" ht="14.25">
      <c r="W47" s="39"/>
    </row>
    <row r="48" ht="14.25">
      <c r="W48" s="39"/>
    </row>
    <row r="49" ht="14.25">
      <c r="W49" s="39"/>
    </row>
    <row r="50" ht="14.25">
      <c r="W50" s="39"/>
    </row>
    <row r="51" ht="14.25">
      <c r="W51" s="39"/>
    </row>
    <row r="52" ht="14.25">
      <c r="W52" s="39"/>
    </row>
    <row r="53" ht="14.25">
      <c r="W53" s="39"/>
    </row>
    <row r="54" ht="14.25">
      <c r="W54" s="39"/>
    </row>
    <row r="55" ht="14.25">
      <c r="W55" s="39"/>
    </row>
    <row r="56" ht="14.25">
      <c r="W56" s="39"/>
    </row>
    <row r="57" ht="14.25">
      <c r="W57" s="39"/>
    </row>
    <row r="58" ht="14.25">
      <c r="W58" s="39"/>
    </row>
    <row r="59" ht="14.25">
      <c r="W59" s="39"/>
    </row>
    <row r="60" ht="14.25">
      <c r="W60" s="39"/>
    </row>
    <row r="61" ht="14.25">
      <c r="W61" s="39"/>
    </row>
    <row r="62" ht="14.25">
      <c r="W62" s="39"/>
    </row>
    <row r="63" ht="14.25">
      <c r="W63" s="39"/>
    </row>
    <row r="64" ht="14.25">
      <c r="W64" s="39"/>
    </row>
    <row r="65" ht="14.25">
      <c r="W65" s="39"/>
    </row>
  </sheetData>
  <sheetProtection/>
  <mergeCells count="36">
    <mergeCell ref="M13:P13"/>
    <mergeCell ref="Q13:R13"/>
    <mergeCell ref="M10:S11"/>
    <mergeCell ref="I11:K11"/>
    <mergeCell ref="C10:K10"/>
    <mergeCell ref="S14:S15"/>
    <mergeCell ref="R14:R15"/>
    <mergeCell ref="M14:N14"/>
    <mergeCell ref="O14:P14"/>
    <mergeCell ref="Q14:Q15"/>
    <mergeCell ref="A3:B3"/>
    <mergeCell ref="A5:B5"/>
    <mergeCell ref="A4:B4"/>
    <mergeCell ref="A9:B9"/>
    <mergeCell ref="A8:B8"/>
    <mergeCell ref="A7:B7"/>
    <mergeCell ref="A6:B6"/>
    <mergeCell ref="C3:E3"/>
    <mergeCell ref="C5:E5"/>
    <mergeCell ref="C6:K6"/>
    <mergeCell ref="C7:K7"/>
    <mergeCell ref="F4:H4"/>
    <mergeCell ref="F5:H5"/>
    <mergeCell ref="I3:K3"/>
    <mergeCell ref="I4:K4"/>
    <mergeCell ref="F3:H3"/>
    <mergeCell ref="G1:H1"/>
    <mergeCell ref="I1:K1"/>
    <mergeCell ref="A13:A15"/>
    <mergeCell ref="B13:B15"/>
    <mergeCell ref="A10:B10"/>
    <mergeCell ref="C13:C15"/>
    <mergeCell ref="F13:I13"/>
    <mergeCell ref="F11:H11"/>
    <mergeCell ref="C8:K8"/>
    <mergeCell ref="C9:K9"/>
  </mergeCells>
  <conditionalFormatting sqref="S16:S35">
    <cfRule type="cellIs" priority="1" dxfId="1" operator="greaterThanOrEqual" stopIfTrue="1">
      <formula>$K$16</formula>
    </cfRule>
    <cfRule type="cellIs" priority="2" dxfId="0" operator="lessThan" stopIfTrue="1">
      <formula>$K$16</formula>
    </cfRule>
  </conditionalFormatting>
  <printOptions horizontalCentered="1"/>
  <pageMargins left="0.5905511811023623" right="0.5905511811023623" top="0.5511811023622047" bottom="0.35433070866141736" header="0.11811023622047245" footer="0.11811023622047245"/>
  <pageSetup fitToHeight="1" fitToWidth="1" horizontalDpi="600" verticalDpi="600" orientation="landscape" paperSize="9" scale="50" r:id="rId2"/>
  <headerFooter alignWithMargins="0">
    <oddHeader>&amp;R第1号様式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2020-04-27T06:05:56Z</cp:lastPrinted>
  <dcterms:created xsi:type="dcterms:W3CDTF">2011-09-23T13:08:45Z</dcterms:created>
  <dcterms:modified xsi:type="dcterms:W3CDTF">2022-08-05T01:18:04Z</dcterms:modified>
  <cp:category/>
  <cp:version/>
  <cp:contentType/>
  <cp:contentStatus/>
</cp:coreProperties>
</file>