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9" r:id="rId1"/>
    <sheet name="11-1 " sheetId="22" r:id="rId2"/>
    <sheet name="11-2 " sheetId="23" r:id="rId3"/>
    <sheet name="11-3" sheetId="24" r:id="rId4"/>
    <sheet name="11-4 " sheetId="25" r:id="rId5"/>
    <sheet name="11-5 " sheetId="26" r:id="rId6"/>
    <sheet name="11-6 " sheetId="2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4" l="1"/>
  <c r="L18" i="23"/>
  <c r="J18" i="23"/>
  <c r="I18" i="23"/>
  <c r="H18" i="23"/>
  <c r="G18" i="23"/>
  <c r="F18" i="23"/>
  <c r="E18" i="23"/>
  <c r="D18" i="23"/>
  <c r="L15" i="23"/>
  <c r="J15" i="23"/>
  <c r="I15" i="23"/>
  <c r="H15" i="23"/>
  <c r="G15" i="23"/>
  <c r="F15" i="23"/>
  <c r="E15" i="23"/>
  <c r="D15" i="23"/>
</calcChain>
</file>

<file path=xl/sharedStrings.xml><?xml version="1.0" encoding="utf-8"?>
<sst xmlns="http://schemas.openxmlformats.org/spreadsheetml/2006/main" count="189" uniqueCount="127">
  <si>
    <t>単位：人・世帯・個所・戸・％（3月31日現在）</t>
  </si>
  <si>
    <t>　　　区分
年次</t>
    <rPh sb="7" eb="9">
      <t>ネンジ</t>
    </rPh>
    <phoneticPr fontId="2"/>
  </si>
  <si>
    <t>合　　　　　計</t>
  </si>
  <si>
    <t>普及率</t>
  </si>
  <si>
    <t>専　用　水　道</t>
  </si>
  <si>
    <t>特　設　水　道</t>
  </si>
  <si>
    <t>個所数</t>
  </si>
  <si>
    <t>給水人口</t>
  </si>
  <si>
    <t>給水戸数</t>
  </si>
  <si>
    <t>-</t>
  </si>
  <si>
    <t>2. 水道使用目的別給水戸数・給水量・月平均</t>
  </si>
  <si>
    <t>単位：戸・㎥</t>
  </si>
  <si>
    <t>総　　数</t>
  </si>
  <si>
    <t>その他</t>
    <rPh sb="2" eb="3">
      <t>タ</t>
    </rPh>
    <phoneticPr fontId="2"/>
  </si>
  <si>
    <t>会社事業所用</t>
  </si>
  <si>
    <t>学校病院官公庁用</t>
  </si>
  <si>
    <t>工　場　用</t>
  </si>
  <si>
    <t>一般営業用</t>
  </si>
  <si>
    <t>製氷用他</t>
  </si>
  <si>
    <t>臨　時　用</t>
  </si>
  <si>
    <t>月平均／一戸</t>
  </si>
  <si>
    <t>資料：三木市上下水道部水道業務課</t>
    <rPh sb="6" eb="8">
      <t>ジョウゲ</t>
    </rPh>
    <rPh sb="8" eb="10">
      <t>スイドウ</t>
    </rPh>
    <phoneticPr fontId="2"/>
  </si>
  <si>
    <t>3. 水道施設能力および配水量</t>
  </si>
  <si>
    <r>
      <t>単位：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・ｍ</t>
    </r>
  </si>
  <si>
    <t>　　　区分
年度</t>
    <rPh sb="7" eb="9">
      <t>ネンド</t>
    </rPh>
    <phoneticPr fontId="2"/>
  </si>
  <si>
    <t>施設能力</t>
  </si>
  <si>
    <t>水　源　内　訳</t>
  </si>
  <si>
    <t>年間配水量</t>
  </si>
  <si>
    <t>年間給水量</t>
  </si>
  <si>
    <t>有収率</t>
  </si>
  <si>
    <t>１日平均</t>
  </si>
  <si>
    <t>施設利用率</t>
  </si>
  <si>
    <t>１日最大</t>
  </si>
  <si>
    <t>最大稼働率</t>
  </si>
  <si>
    <t>導送配水管延長</t>
  </si>
  <si>
    <t>延　　長　　内　　訳</t>
    <rPh sb="0" eb="1">
      <t>エン</t>
    </rPh>
    <rPh sb="3" eb="4">
      <t>チョウ</t>
    </rPh>
    <rPh sb="6" eb="7">
      <t>ナイ</t>
    </rPh>
    <rPh sb="9" eb="10">
      <t>ワケ</t>
    </rPh>
    <phoneticPr fontId="2"/>
  </si>
  <si>
    <t>伏流水</t>
  </si>
  <si>
    <t>深井戸</t>
  </si>
  <si>
    <t>表流水</t>
  </si>
  <si>
    <t>県営水道</t>
  </si>
  <si>
    <t>導水管</t>
  </si>
  <si>
    <t>送水管</t>
  </si>
  <si>
    <t>配水管</t>
  </si>
  <si>
    <t>　　　 区分
年次</t>
    <rPh sb="8" eb="10">
      <t>ネンジ</t>
    </rPh>
    <phoneticPr fontId="2"/>
  </si>
  <si>
    <t>総　数</t>
  </si>
  <si>
    <t>事務職員</t>
  </si>
  <si>
    <t>技術職員</t>
  </si>
  <si>
    <t>技能職員</t>
  </si>
  <si>
    <t>資料：三木市上下水道部水道業務課 （「三木市水道事業決算書」による）</t>
    <rPh sb="6" eb="8">
      <t>ジョウゲ</t>
    </rPh>
    <rPh sb="8" eb="10">
      <t>スイドウ</t>
    </rPh>
    <phoneticPr fontId="2"/>
  </si>
  <si>
    <t>普　　　　　及　　　　　率</t>
  </si>
  <si>
    <t>資料：三木市上下水道部下水道課</t>
    <rPh sb="6" eb="10">
      <t>ジョウゲスイドウ</t>
    </rPh>
    <phoneticPr fontId="2"/>
  </si>
  <si>
    <t>6. 農業集落排水の普及状況</t>
    <rPh sb="3" eb="5">
      <t>ノウギョウ</t>
    </rPh>
    <rPh sb="5" eb="7">
      <t>シュウラク</t>
    </rPh>
    <rPh sb="7" eb="9">
      <t>ハイスイ</t>
    </rPh>
    <phoneticPr fontId="2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</si>
  <si>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</si>
  <si>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</si>
  <si>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</si>
  <si>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上水道施設総括表</t>
  </si>
  <si>
    <t>11-1</t>
  </si>
  <si>
    <t>水道使用目的別給水戸数・給水量・月平均</t>
  </si>
  <si>
    <t>11-2</t>
  </si>
  <si>
    <t>水道施設能力および配水量</t>
  </si>
  <si>
    <t>11-3</t>
  </si>
  <si>
    <t>水道事業従事職員数</t>
  </si>
  <si>
    <t>11-4</t>
  </si>
  <si>
    <t>下水道の普及状況</t>
  </si>
  <si>
    <t>11-5</t>
  </si>
  <si>
    <t>農業集落排水の普及状況</t>
    <rPh sb="0" eb="2">
      <t>ノウギョウ</t>
    </rPh>
    <rPh sb="2" eb="4">
      <t>シュウラク</t>
    </rPh>
    <rPh sb="4" eb="6">
      <t>ハイスイ</t>
    </rPh>
    <rPh sb="7" eb="9">
      <t>フキュウ</t>
    </rPh>
    <rPh sb="9" eb="11">
      <t>ジョウキョウ</t>
    </rPh>
    <phoneticPr fontId="2"/>
  </si>
  <si>
    <t>11-6</t>
  </si>
  <si>
    <t>資料：三木市上下水道部水道業務課，三木市市民生活部生活環境課</t>
    <rPh sb="6" eb="8">
      <t>ジョウゲ</t>
    </rPh>
    <rPh sb="8" eb="10">
      <t>スイドウ</t>
    </rPh>
    <rPh sb="11" eb="13">
      <t>スイドウ</t>
    </rPh>
    <rPh sb="13" eb="16">
      <t>ギョウムカ</t>
    </rPh>
    <phoneticPr fontId="2"/>
  </si>
  <si>
    <t>令和2年</t>
    <rPh sb="0" eb="2">
      <t>レイワ</t>
    </rPh>
    <rPh sb="3" eb="4">
      <t>ネン</t>
    </rPh>
    <phoneticPr fontId="2"/>
  </si>
  <si>
    <t>給水戸数</t>
    <phoneticPr fontId="2"/>
  </si>
  <si>
    <t>令和元年度</t>
    <rPh sb="0" eb="5">
      <t>レイワガンネンド</t>
    </rPh>
    <phoneticPr fontId="2"/>
  </si>
  <si>
    <t>4. 水道事業従事職員数</t>
    <phoneticPr fontId="2"/>
  </si>
  <si>
    <t>上 　下　 水　 道</t>
    <phoneticPr fontId="2"/>
  </si>
  <si>
    <t>1. 上水道施設総括表</t>
    <phoneticPr fontId="2"/>
  </si>
  <si>
    <t>行　政　区　域</t>
    <phoneticPr fontId="2"/>
  </si>
  <si>
    <t>上　　水　　道</t>
    <phoneticPr fontId="2"/>
  </si>
  <si>
    <t>簡　易　水　道</t>
    <phoneticPr fontId="2"/>
  </si>
  <si>
    <t>人 口</t>
    <phoneticPr fontId="2"/>
  </si>
  <si>
    <t>世帯数</t>
    <phoneticPr fontId="2"/>
  </si>
  <si>
    <t>個所数</t>
    <phoneticPr fontId="2"/>
  </si>
  <si>
    <t>給水人口</t>
    <phoneticPr fontId="2"/>
  </si>
  <si>
    <t>給水戸数</t>
    <phoneticPr fontId="2"/>
  </si>
  <si>
    <t>個所数</t>
    <phoneticPr fontId="2"/>
  </si>
  <si>
    <t>平成30年</t>
    <rPh sb="0" eb="2">
      <t>ヘイセイ</t>
    </rPh>
    <rPh sb="4" eb="5">
      <t>ネン</t>
    </rPh>
    <phoneticPr fontId="14"/>
  </si>
  <si>
    <t>-</t>
    <phoneticPr fontId="2"/>
  </si>
  <si>
    <t>-</t>
    <phoneticPr fontId="2"/>
  </si>
  <si>
    <t>-</t>
    <phoneticPr fontId="2"/>
  </si>
  <si>
    <t xml:space="preserve"> （注）普及率は給水人口÷行政区域人口×100で表わした。</t>
    <phoneticPr fontId="2"/>
  </si>
  <si>
    <t xml:space="preserve">  年度</t>
    <phoneticPr fontId="2"/>
  </si>
  <si>
    <t>使用目的別</t>
    <phoneticPr fontId="2"/>
  </si>
  <si>
    <t>家　　庭　　用</t>
    <phoneticPr fontId="2"/>
  </si>
  <si>
    <t>事　　　　　　　　　　　　業　　　　　　　　　　　用　</t>
    <phoneticPr fontId="2"/>
  </si>
  <si>
    <t xml:space="preserve">    項目</t>
    <phoneticPr fontId="2"/>
  </si>
  <si>
    <t>一　般</t>
    <phoneticPr fontId="2"/>
  </si>
  <si>
    <t>平成29年度</t>
    <rPh sb="0" eb="2">
      <t>ヘイセイ</t>
    </rPh>
    <rPh sb="4" eb="6">
      <t>ネンド</t>
    </rPh>
    <phoneticPr fontId="14"/>
  </si>
  <si>
    <t>戸　　 　　　数</t>
    <phoneticPr fontId="2"/>
  </si>
  <si>
    <t>給  　水 　 量</t>
    <phoneticPr fontId="2"/>
  </si>
  <si>
    <t>戸　　 　　　数</t>
    <phoneticPr fontId="2"/>
  </si>
  <si>
    <t>-</t>
    <phoneticPr fontId="2"/>
  </si>
  <si>
    <t xml:space="preserve"> （注）戸数は年度末日現在数である。</t>
    <phoneticPr fontId="2"/>
  </si>
  <si>
    <t>平成29年度</t>
    <rPh sb="0" eb="2">
      <t>ヘイセイ</t>
    </rPh>
    <rPh sb="4" eb="5">
      <t>ネン</t>
    </rPh>
    <rPh sb="5" eb="6">
      <t>ド</t>
    </rPh>
    <phoneticPr fontId="14"/>
  </si>
  <si>
    <t xml:space="preserve"> （注）兵庫県水道用水供給事業からの受水量含む。導送配水管延長は支管を除く。</t>
    <phoneticPr fontId="2"/>
  </si>
  <si>
    <t>単位：人（3月31日現在）</t>
    <phoneticPr fontId="2"/>
  </si>
  <si>
    <t>原　　水
浄水部門</t>
    <phoneticPr fontId="2"/>
  </si>
  <si>
    <t>給 配 水
部　　門</t>
    <phoneticPr fontId="2"/>
  </si>
  <si>
    <t>一般管理
業務部門</t>
    <phoneticPr fontId="2"/>
  </si>
  <si>
    <t>-</t>
    <phoneticPr fontId="2"/>
  </si>
  <si>
    <t>5. 下水道の普及状況</t>
    <phoneticPr fontId="2"/>
  </si>
  <si>
    <t>　　　区分
年度</t>
    <phoneticPr fontId="2"/>
  </si>
  <si>
    <t>全体計画
区域面積
Ａ(ha)</t>
    <phoneticPr fontId="2"/>
  </si>
  <si>
    <t>整備面積
Ｂ(ha)</t>
    <phoneticPr fontId="2"/>
  </si>
  <si>
    <t>行政人口
 Ｃ（人）</t>
    <phoneticPr fontId="2"/>
  </si>
  <si>
    <t>処理区域
人口
Ｄ(人)</t>
    <phoneticPr fontId="2"/>
  </si>
  <si>
    <t>水洗化人口
Ｅ(人)</t>
    <phoneticPr fontId="2"/>
  </si>
  <si>
    <t>水 洗 化
Ｆ件数(件)</t>
    <phoneticPr fontId="2"/>
  </si>
  <si>
    <t>下水道普及率
Ｄ／Ｃ</t>
    <phoneticPr fontId="2"/>
  </si>
  <si>
    <t>水洗化普及率
Ｅ／Ｄ</t>
    <phoneticPr fontId="2"/>
  </si>
  <si>
    <t>整備面積比率
Ｂ／Ａ</t>
    <phoneticPr fontId="2"/>
  </si>
  <si>
    <t>　　　区分
年度</t>
    <phoneticPr fontId="2"/>
  </si>
  <si>
    <t>全体計画
区域面積
Ａ(ha)</t>
    <phoneticPr fontId="2"/>
  </si>
  <si>
    <t>行政人口
 Ｃ（人）</t>
    <phoneticPr fontId="2"/>
  </si>
  <si>
    <t>処理区域
人口
Ｄ(人)</t>
    <phoneticPr fontId="2"/>
  </si>
  <si>
    <t>水洗化人口
Ｅ(人)</t>
    <phoneticPr fontId="2"/>
  </si>
  <si>
    <t>水 洗 化
Ｆ件数(件)</t>
    <phoneticPr fontId="2"/>
  </si>
  <si>
    <t>下水道普及率
Ｄ／Ｃ</t>
    <phoneticPr fontId="2"/>
  </si>
  <si>
    <t>水洗化普及率
Ｅ／Ｄ</t>
    <phoneticPr fontId="2"/>
  </si>
  <si>
    <t>上下水道</t>
    <rPh sb="0" eb="2">
      <t>ジョウゲ</t>
    </rPh>
    <rPh sb="2" eb="4">
      <t>スイドウ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</si>
</sst>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15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176" fontId="4" fillId="0" borderId="0" applyFill="0" applyBorder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3" fillId="0" borderId="0"/>
  </cellStyleXfs>
  <cellXfs count="199">
    <xf numFmtId="0" fontId="0" fillId="0" borderId="0" xfId="0">
      <alignment vertical="center"/>
    </xf>
    <xf numFmtId="176" fontId="4" fillId="0" borderId="18" xfId="1" applyFont="1" applyFill="1" applyBorder="1" applyAlignment="1">
      <alignment vertical="center"/>
    </xf>
    <xf numFmtId="176" fontId="4" fillId="0" borderId="7" xfId="1" applyFont="1" applyFill="1" applyBorder="1" applyAlignment="1">
      <alignment vertical="center"/>
    </xf>
    <xf numFmtId="176" fontId="4" fillId="0" borderId="7" xfId="1" applyFont="1" applyFill="1" applyBorder="1" applyAlignment="1">
      <alignment horizontal="right" vertical="center"/>
    </xf>
    <xf numFmtId="176" fontId="4" fillId="0" borderId="19" xfId="1" applyFont="1" applyFill="1" applyBorder="1" applyAlignment="1">
      <alignment vertical="center"/>
    </xf>
    <xf numFmtId="177" fontId="4" fillId="0" borderId="7" xfId="1" applyNumberFormat="1" applyFont="1" applyFill="1" applyBorder="1" applyAlignment="1">
      <alignment vertical="center"/>
    </xf>
    <xf numFmtId="176" fontId="4" fillId="0" borderId="0" xfId="1" applyFont="1" applyFill="1" applyBorder="1" applyAlignment="1">
      <alignment horizontal="right" vertical="center"/>
    </xf>
    <xf numFmtId="176" fontId="4" fillId="0" borderId="20" xfId="1" applyFont="1" applyFill="1" applyBorder="1" applyAlignment="1">
      <alignment horizontal="right" vertical="center"/>
    </xf>
    <xf numFmtId="176" fontId="4" fillId="0" borderId="19" xfId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6" fontId="4" fillId="0" borderId="21" xfId="1" applyFont="1" applyFill="1" applyBorder="1" applyAlignment="1">
      <alignment vertical="center"/>
    </xf>
    <xf numFmtId="176" fontId="4" fillId="0" borderId="15" xfId="1" applyFont="1" applyFill="1" applyBorder="1" applyAlignment="1">
      <alignment vertical="center"/>
    </xf>
    <xf numFmtId="176" fontId="4" fillId="0" borderId="1" xfId="1" applyFont="1" applyFill="1" applyBorder="1" applyAlignment="1">
      <alignment horizontal="right" vertical="center"/>
    </xf>
    <xf numFmtId="176" fontId="4" fillId="0" borderId="15" xfId="1" applyFont="1" applyFill="1" applyBorder="1" applyAlignment="1">
      <alignment horizontal="right" vertical="center"/>
    </xf>
    <xf numFmtId="176" fontId="4" fillId="0" borderId="16" xfId="1" applyFont="1" applyFill="1" applyBorder="1" applyAlignment="1">
      <alignment horizontal="right" vertical="center"/>
    </xf>
    <xf numFmtId="176" fontId="4" fillId="0" borderId="22" xfId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6" fontId="4" fillId="0" borderId="19" xfId="1" applyFont="1" applyFill="1" applyBorder="1">
      <alignment vertical="center"/>
    </xf>
    <xf numFmtId="176" fontId="4" fillId="0" borderId="20" xfId="1" applyFont="1" applyFill="1" applyBorder="1">
      <alignment vertical="center"/>
    </xf>
    <xf numFmtId="176" fontId="4" fillId="0" borderId="7" xfId="1" applyFont="1" applyFill="1" applyBorder="1">
      <alignment vertical="center"/>
    </xf>
    <xf numFmtId="176" fontId="4" fillId="0" borderId="0" xfId="1" applyFont="1" applyFill="1" applyBorder="1">
      <alignment vertical="center"/>
    </xf>
    <xf numFmtId="177" fontId="4" fillId="0" borderId="19" xfId="1" applyNumberFormat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177" fontId="4" fillId="0" borderId="7" xfId="1" applyNumberFormat="1" applyFont="1" applyFill="1" applyBorder="1">
      <alignment vertical="center"/>
    </xf>
    <xf numFmtId="177" fontId="4" fillId="0" borderId="20" xfId="1" applyNumberFormat="1" applyFont="1" applyFill="1" applyBorder="1">
      <alignment vertical="center"/>
    </xf>
    <xf numFmtId="177" fontId="4" fillId="0" borderId="19" xfId="1" applyNumberFormat="1" applyFont="1" applyFill="1" applyBorder="1" applyAlignment="1">
      <alignment horizontal="right" vertical="center"/>
    </xf>
    <xf numFmtId="176" fontId="4" fillId="0" borderId="0" xfId="1" applyFont="1" applyFill="1" applyBorder="1" applyAlignment="1">
      <alignment vertical="center"/>
    </xf>
    <xf numFmtId="176" fontId="4" fillId="0" borderId="28" xfId="1" applyFont="1" applyFill="1" applyBorder="1">
      <alignment vertical="center"/>
    </xf>
    <xf numFmtId="176" fontId="4" fillId="0" borderId="31" xfId="1" applyFont="1" applyFill="1" applyBorder="1">
      <alignment vertical="center"/>
    </xf>
    <xf numFmtId="176" fontId="4" fillId="0" borderId="29" xfId="1" applyFont="1" applyFill="1" applyBorder="1">
      <alignment vertical="center"/>
    </xf>
    <xf numFmtId="176" fontId="4" fillId="0" borderId="28" xfId="1" applyFont="1" applyFill="1" applyBorder="1" applyAlignment="1">
      <alignment horizontal="right" vertical="center"/>
    </xf>
    <xf numFmtId="176" fontId="4" fillId="0" borderId="32" xfId="1" applyFont="1" applyFill="1" applyBorder="1">
      <alignment vertical="center"/>
    </xf>
    <xf numFmtId="177" fontId="4" fillId="0" borderId="22" xfId="1" applyNumberFormat="1" applyFont="1" applyFill="1" applyBorder="1">
      <alignment vertical="center"/>
    </xf>
    <xf numFmtId="177" fontId="4" fillId="0" borderId="16" xfId="1" applyNumberFormat="1" applyFont="1" applyFill="1" applyBorder="1">
      <alignment vertical="center"/>
    </xf>
    <xf numFmtId="177" fontId="4" fillId="0" borderId="20" xfId="1" applyNumberFormat="1" applyFont="1" applyFill="1" applyBorder="1" applyAlignment="1">
      <alignment vertical="center"/>
    </xf>
    <xf numFmtId="177" fontId="4" fillId="0" borderId="16" xfId="1" applyNumberFormat="1" applyFont="1" applyFill="1" applyBorder="1" applyAlignment="1">
      <alignment vertical="center"/>
    </xf>
    <xf numFmtId="176" fontId="4" fillId="0" borderId="22" xfId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6" fontId="4" fillId="0" borderId="1" xfId="1" applyFont="1" applyFill="1" applyBorder="1" applyAlignment="1">
      <alignment vertical="center"/>
    </xf>
    <xf numFmtId="176" fontId="4" fillId="0" borderId="39" xfId="1" applyFont="1" applyFill="1" applyBorder="1" applyAlignment="1">
      <alignment vertical="center"/>
    </xf>
    <xf numFmtId="176" fontId="4" fillId="0" borderId="40" xfId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horizontal="right" vertical="center"/>
    </xf>
    <xf numFmtId="176" fontId="4" fillId="0" borderId="38" xfId="1" applyFont="1" applyFill="1" applyBorder="1" applyAlignment="1">
      <alignment vertical="center"/>
    </xf>
    <xf numFmtId="177" fontId="4" fillId="0" borderId="16" xfId="1" applyNumberFormat="1" applyFont="1" applyFill="1" applyBorder="1" applyAlignment="1">
      <alignment horizontal="right" vertical="center"/>
    </xf>
    <xf numFmtId="176" fontId="4" fillId="0" borderId="19" xfId="1" applyFont="1" applyFill="1" applyBorder="1" applyAlignment="1">
      <alignment horizontal="center" vertical="center"/>
    </xf>
    <xf numFmtId="176" fontId="4" fillId="0" borderId="7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6" fontId="4" fillId="0" borderId="22" xfId="1" applyFont="1" applyFill="1" applyBorder="1" applyAlignment="1">
      <alignment horizontal="center" vertical="center"/>
    </xf>
    <xf numFmtId="176" fontId="4" fillId="0" borderId="15" xfId="1" applyFont="1" applyFill="1" applyBorder="1" applyAlignment="1">
      <alignment horizontal="center" vertical="center"/>
    </xf>
    <xf numFmtId="177" fontId="4" fillId="0" borderId="15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6" fontId="4" fillId="0" borderId="25" xfId="1" applyFont="1" applyFill="1" applyBorder="1" applyAlignment="1">
      <alignment horizontal="center" vertical="center"/>
    </xf>
    <xf numFmtId="176" fontId="4" fillId="0" borderId="34" xfId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77" fontId="4" fillId="0" borderId="36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 justifyLastLine="1"/>
    </xf>
    <xf numFmtId="49" fontId="7" fillId="0" borderId="0" xfId="2" applyNumberFormat="1" applyAlignment="1">
      <alignment vertical="center" justifyLastLine="1"/>
    </xf>
    <xf numFmtId="0" fontId="7" fillId="0" borderId="49" xfId="2" applyFont="1" applyBorder="1" applyAlignment="1">
      <alignment horizontal="distributed" vertical="center" justifyLastLine="1"/>
    </xf>
    <xf numFmtId="0" fontId="7" fillId="0" borderId="50" xfId="2" applyBorder="1" applyAlignment="1">
      <alignment horizontal="distributed" vertical="center" justifyLastLine="1"/>
    </xf>
    <xf numFmtId="0" fontId="7" fillId="0" borderId="51" xfId="2" applyBorder="1" applyAlignment="1">
      <alignment horizontal="distributed" vertical="center" justifyLastLine="1"/>
    </xf>
    <xf numFmtId="0" fontId="8" fillId="0" borderId="52" xfId="2" applyFont="1" applyFill="1" applyBorder="1" applyAlignment="1">
      <alignment horizontal="distributed" vertical="center" wrapText="1" justifyLastLine="1"/>
    </xf>
    <xf numFmtId="0" fontId="11" fillId="0" borderId="52" xfId="3" applyFill="1" applyBorder="1" applyAlignment="1" applyProtection="1">
      <alignment vertical="center" wrapText="1"/>
    </xf>
    <xf numFmtId="49" fontId="7" fillId="0" borderId="52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distributed" vertical="center" wrapText="1" justifyLastLine="1"/>
    </xf>
    <xf numFmtId="0" fontId="11" fillId="0" borderId="53" xfId="3" applyFill="1" applyBorder="1" applyAlignment="1" applyProtection="1">
      <alignment vertical="center" wrapText="1"/>
    </xf>
    <xf numFmtId="49" fontId="7" fillId="0" borderId="53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distributed" vertical="center" wrapText="1" justifyLastLine="1"/>
    </xf>
    <xf numFmtId="0" fontId="11" fillId="0" borderId="54" xfId="3" applyFill="1" applyBorder="1" applyAlignment="1" applyProtection="1">
      <alignment vertical="center" wrapText="1"/>
    </xf>
    <xf numFmtId="49" fontId="7" fillId="0" borderId="54" xfId="2" applyNumberFormat="1" applyFont="1" applyFill="1" applyBorder="1" applyAlignment="1">
      <alignment vertical="center"/>
    </xf>
    <xf numFmtId="0" fontId="3" fillId="0" borderId="0" xfId="4" applyFont="1" applyFill="1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center"/>
    </xf>
    <xf numFmtId="0" fontId="5" fillId="0" borderId="0" xfId="4" applyFont="1" applyFill="1" applyAlignment="1">
      <alignment horizontal="left" vertical="center"/>
    </xf>
    <xf numFmtId="0" fontId="5" fillId="0" borderId="13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right" vertical="center"/>
    </xf>
    <xf numFmtId="0" fontId="3" fillId="0" borderId="1" xfId="4" applyFont="1" applyFill="1" applyBorder="1">
      <alignment vertical="center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left"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24" xfId="4" applyFont="1" applyFill="1" applyBorder="1" applyAlignment="1">
      <alignment horizontal="right" vertical="center"/>
    </xf>
    <xf numFmtId="0" fontId="5" fillId="0" borderId="23" xfId="4" applyFont="1" applyFill="1" applyBorder="1" applyAlignment="1">
      <alignment vertical="center" wrapText="1"/>
    </xf>
    <xf numFmtId="0" fontId="6" fillId="0" borderId="0" xfId="4" applyFont="1" applyFill="1">
      <alignment vertical="center"/>
    </xf>
    <xf numFmtId="0" fontId="5" fillId="0" borderId="0" xfId="4" applyFont="1" applyFill="1" applyBorder="1" applyAlignment="1">
      <alignment horizontal="right" vertical="center"/>
    </xf>
    <xf numFmtId="0" fontId="6" fillId="0" borderId="0" xfId="4" applyFont="1" applyFill="1" applyBorder="1">
      <alignment vertical="center"/>
    </xf>
    <xf numFmtId="0" fontId="6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Border="1" applyAlignment="1">
      <alignment horizontal="right" vertical="center"/>
    </xf>
    <xf numFmtId="0" fontId="12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right" vertical="center"/>
    </xf>
    <xf numFmtId="0" fontId="5" fillId="0" borderId="16" xfId="4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center" vertical="center"/>
    </xf>
    <xf numFmtId="0" fontId="5" fillId="0" borderId="1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0" xfId="5" applyFont="1" applyFill="1" applyAlignment="1">
      <alignment horizontal="left" vertical="center"/>
    </xf>
    <xf numFmtId="0" fontId="4" fillId="0" borderId="0" xfId="5" applyFont="1" applyFill="1" applyBorder="1" applyAlignment="1">
      <alignment horizontal="right" vertical="top" wrapText="1"/>
    </xf>
    <xf numFmtId="0" fontId="13" fillId="0" borderId="0" xfId="5" applyFont="1" applyFill="1" applyAlignment="1">
      <alignment vertical="center"/>
    </xf>
    <xf numFmtId="0" fontId="13" fillId="0" borderId="0" xfId="5" applyFont="1" applyFill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horizontal="right" vertical="center" wrapText="1"/>
    </xf>
    <xf numFmtId="0" fontId="6" fillId="0" borderId="0" xfId="5" applyFont="1" applyFill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5" fillId="0" borderId="45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vertical="center"/>
    </xf>
    <xf numFmtId="0" fontId="5" fillId="0" borderId="26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5" fillId="0" borderId="29" xfId="5" applyFont="1" applyFill="1" applyBorder="1" applyAlignment="1">
      <alignment horizontal="center" vertical="center" wrapText="1"/>
    </xf>
    <xf numFmtId="0" fontId="5" fillId="0" borderId="31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177" fontId="4" fillId="0" borderId="22" xfId="1" applyNumberFormat="1" applyFont="1" applyFill="1" applyBorder="1" applyAlignment="1">
      <alignment horizontal="right" vertical="center"/>
    </xf>
    <xf numFmtId="176" fontId="4" fillId="0" borderId="56" xfId="1" applyFont="1" applyFill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5" fillId="0" borderId="7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center" vertical="center"/>
    </xf>
    <xf numFmtId="0" fontId="5" fillId="0" borderId="2" xfId="4" applyFont="1" applyFill="1" applyBorder="1" applyAlignment="1">
      <alignment horizontal="left" vertical="center" wrapText="1"/>
    </xf>
    <xf numFmtId="0" fontId="5" fillId="0" borderId="10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19" xfId="5" applyFont="1" applyFill="1" applyBorder="1" applyAlignment="1">
      <alignment horizontal="center" vertical="center" wrapText="1"/>
    </xf>
    <xf numFmtId="0" fontId="4" fillId="0" borderId="29" xfId="5" applyFont="1" applyFill="1" applyBorder="1" applyAlignment="1">
      <alignment horizontal="center" vertical="center" wrapText="1"/>
    </xf>
    <xf numFmtId="0" fontId="4" fillId="0" borderId="30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 wrapText="1"/>
    </xf>
    <xf numFmtId="0" fontId="5" fillId="0" borderId="22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 wrapText="1"/>
    </xf>
    <xf numFmtId="0" fontId="4" fillId="0" borderId="33" xfId="5" applyFont="1" applyFill="1" applyBorder="1" applyAlignment="1">
      <alignment horizontal="center" vertical="center" wrapText="1"/>
    </xf>
    <xf numFmtId="0" fontId="5" fillId="0" borderId="58" xfId="5" applyFont="1" applyFill="1" applyBorder="1" applyAlignment="1">
      <alignment horizontal="center" vertical="center" wrapText="1"/>
    </xf>
    <xf numFmtId="0" fontId="4" fillId="0" borderId="31" xfId="5" applyFont="1" applyFill="1" applyBorder="1" applyAlignment="1">
      <alignment horizontal="center" vertical="center" wrapText="1"/>
    </xf>
    <xf numFmtId="0" fontId="4" fillId="0" borderId="60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45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59" xfId="5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wrapText="1"/>
    </xf>
    <xf numFmtId="0" fontId="5" fillId="0" borderId="10" xfId="4" applyFont="1" applyFill="1" applyBorder="1" applyAlignment="1">
      <alignment horizontal="left" wrapText="1"/>
    </xf>
    <xf numFmtId="0" fontId="5" fillId="0" borderId="14" xfId="4" applyFont="1" applyFill="1" applyBorder="1" applyAlignment="1">
      <alignment horizontal="center" vertical="center" wrapText="1"/>
    </xf>
    <xf numFmtId="0" fontId="12" fillId="0" borderId="2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wrapText="1"/>
    </xf>
    <xf numFmtId="0" fontId="5" fillId="0" borderId="26" xfId="4" applyFont="1" applyFill="1" applyBorder="1" applyAlignment="1">
      <alignment horizontal="left" wrapText="1"/>
    </xf>
    <xf numFmtId="0" fontId="5" fillId="0" borderId="25" xfId="5" applyFont="1" applyFill="1" applyBorder="1" applyAlignment="1">
      <alignment horizontal="center" vertical="center" wrapText="1"/>
    </xf>
    <xf numFmtId="0" fontId="4" fillId="0" borderId="36" xfId="5" applyFont="1" applyFill="1" applyBorder="1" applyAlignment="1">
      <alignment horizontal="center"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47" xfId="4" applyFont="1" applyFill="1" applyBorder="1" applyAlignment="1">
      <alignment horizontal="center" vertical="center" wrapText="1"/>
    </xf>
    <xf numFmtId="0" fontId="5" fillId="0" borderId="56" xfId="4" applyFont="1" applyFill="1" applyBorder="1" applyAlignment="1">
      <alignment horizontal="center" vertical="center" wrapText="1"/>
    </xf>
    <xf numFmtId="0" fontId="5" fillId="0" borderId="35" xfId="4" applyFont="1" applyFill="1" applyBorder="1" applyAlignment="1">
      <alignment horizontal="center" vertical="center" wrapText="1"/>
    </xf>
    <xf numFmtId="0" fontId="5" fillId="0" borderId="34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34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3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41" xfId="5" applyFont="1" applyFill="1" applyBorder="1" applyAlignment="1">
      <alignment horizontal="left" vertical="center" wrapText="1"/>
    </xf>
    <xf numFmtId="0" fontId="5" fillId="0" borderId="43" xfId="5" applyFont="1" applyFill="1" applyBorder="1" applyAlignment="1">
      <alignment horizontal="left" vertical="center" wrapText="1"/>
    </xf>
    <xf numFmtId="0" fontId="5" fillId="0" borderId="47" xfId="5" applyFont="1" applyFill="1" applyBorder="1" applyAlignment="1">
      <alignment horizontal="center" vertical="center" wrapText="1"/>
    </xf>
    <xf numFmtId="0" fontId="5" fillId="0" borderId="56" xfId="5" applyFont="1" applyFill="1" applyBorder="1" applyAlignment="1">
      <alignment horizontal="center" vertical="center" wrapText="1"/>
    </xf>
    <xf numFmtId="0" fontId="5" fillId="0" borderId="37" xfId="5" applyFont="1" applyFill="1" applyBorder="1" applyAlignment="1">
      <alignment horizontal="center" vertical="center" wrapText="1"/>
    </xf>
    <xf numFmtId="0" fontId="5" fillId="0" borderId="38" xfId="5" applyFont="1" applyFill="1" applyBorder="1" applyAlignment="1">
      <alignment horizontal="center" vertical="center" wrapText="1"/>
    </xf>
    <xf numFmtId="0" fontId="5" fillId="0" borderId="55" xfId="5" applyFont="1" applyFill="1" applyBorder="1" applyAlignment="1">
      <alignment horizontal="center" vertical="center" wrapText="1"/>
    </xf>
    <xf numFmtId="0" fontId="5" fillId="0" borderId="57" xfId="5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41" xfId="4" applyFont="1" applyFill="1" applyBorder="1" applyAlignment="1">
      <alignment vertical="center" wrapText="1"/>
    </xf>
    <xf numFmtId="0" fontId="6" fillId="0" borderId="43" xfId="4" applyFont="1" applyFill="1" applyBorder="1" applyAlignment="1">
      <alignment vertical="center"/>
    </xf>
    <xf numFmtId="0" fontId="5" fillId="0" borderId="42" xfId="4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46" xfId="5" applyFont="1" applyFill="1" applyBorder="1" applyAlignment="1">
      <alignment horizontal="left" vertical="center" wrapText="1"/>
    </xf>
    <xf numFmtId="0" fontId="5" fillId="0" borderId="48" xfId="5" applyFont="1" applyFill="1" applyBorder="1" applyAlignment="1">
      <alignment horizontal="left" vertical="center" wrapText="1"/>
    </xf>
    <xf numFmtId="0" fontId="5" fillId="0" borderId="39" xfId="5" applyFont="1" applyFill="1" applyBorder="1" applyAlignment="1">
      <alignment horizontal="center" vertical="center" wrapText="1"/>
    </xf>
  </cellXfs>
  <cellStyles count="6">
    <cellStyle name="ハイパーリンク" xfId="3" builtinId="8"/>
    <cellStyle name="標準" xfId="0" builtinId="0"/>
    <cellStyle name="標準 2" xfId="4"/>
    <cellStyle name="標準 3" xfId="5"/>
    <cellStyle name="標準_(作成中)2008index" xfId="2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56">
        <v>11</v>
      </c>
      <c r="B1" s="129" t="s">
        <v>126</v>
      </c>
      <c r="C1" s="57"/>
    </row>
    <row r="2" spans="1:3" ht="24" customHeight="1" x14ac:dyDescent="0.15">
      <c r="A2" s="58" t="s">
        <v>52</v>
      </c>
      <c r="B2" s="59" t="s">
        <v>53</v>
      </c>
      <c r="C2" s="60" t="s">
        <v>54</v>
      </c>
    </row>
    <row r="3" spans="1:3" ht="20.25" customHeight="1" x14ac:dyDescent="0.15">
      <c r="A3" s="61">
        <v>1</v>
      </c>
      <c r="B3" s="62" t="s">
        <v>55</v>
      </c>
      <c r="C3" s="63" t="s">
        <v>56</v>
      </c>
    </row>
    <row r="4" spans="1:3" ht="20.25" customHeight="1" x14ac:dyDescent="0.15">
      <c r="A4" s="64">
        <v>2</v>
      </c>
      <c r="B4" s="65" t="s">
        <v>57</v>
      </c>
      <c r="C4" s="66" t="s">
        <v>58</v>
      </c>
    </row>
    <row r="5" spans="1:3" ht="20.25" customHeight="1" x14ac:dyDescent="0.15">
      <c r="A5" s="64">
        <v>3</v>
      </c>
      <c r="B5" s="65" t="s">
        <v>59</v>
      </c>
      <c r="C5" s="66" t="s">
        <v>60</v>
      </c>
    </row>
    <row r="6" spans="1:3" ht="20.25" customHeight="1" x14ac:dyDescent="0.15">
      <c r="A6" s="64">
        <v>4</v>
      </c>
      <c r="B6" s="65" t="s">
        <v>61</v>
      </c>
      <c r="C6" s="66" t="s">
        <v>62</v>
      </c>
    </row>
    <row r="7" spans="1:3" ht="20.25" customHeight="1" x14ac:dyDescent="0.15">
      <c r="A7" s="64">
        <v>5</v>
      </c>
      <c r="B7" s="65" t="s">
        <v>63</v>
      </c>
      <c r="C7" s="66" t="s">
        <v>64</v>
      </c>
    </row>
    <row r="8" spans="1:3" ht="20.25" customHeight="1" x14ac:dyDescent="0.15">
      <c r="A8" s="67">
        <v>6</v>
      </c>
      <c r="B8" s="68" t="s">
        <v>65</v>
      </c>
      <c r="C8" s="69" t="s">
        <v>66</v>
      </c>
    </row>
  </sheetData>
  <phoneticPr fontId="2"/>
  <hyperlinks>
    <hyperlink ref="B3" location="'11-1 '!A1" display="上水道施設総括表"/>
    <hyperlink ref="B4" location="'11-2 '!A1" display="水道使用目的別給水戸数・給水量・月平均"/>
    <hyperlink ref="B8" location="'11-6 '!A1" display="農業集落排水の普及状況"/>
    <hyperlink ref="B7" location="'11-5 '!A1" display="下水道の普及状況"/>
    <hyperlink ref="B6" location="'11-4 '!A1" display="水道事業従事職員数"/>
    <hyperlink ref="B5" location="'11-3'!A1" display="水道施設能力および配水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8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9.75" style="71" customWidth="1"/>
    <col min="2" max="5" width="8.75" style="72" customWidth="1"/>
    <col min="6" max="6" width="9.25" style="72" customWidth="1"/>
    <col min="7" max="9" width="8.5" style="72" customWidth="1"/>
    <col min="10" max="13" width="10" style="71" customWidth="1"/>
    <col min="14" max="17" width="10" style="70" customWidth="1"/>
    <col min="18" max="16384" width="9" style="70"/>
  </cols>
  <sheetData>
    <row r="1" spans="1:17" ht="15" x14ac:dyDescent="0.15">
      <c r="A1" s="134" t="s">
        <v>72</v>
      </c>
      <c r="B1" s="134"/>
      <c r="C1" s="134"/>
      <c r="D1" s="134"/>
      <c r="E1" s="134"/>
      <c r="F1" s="134"/>
      <c r="G1" s="134"/>
      <c r="H1" s="134"/>
      <c r="I1" s="134"/>
    </row>
    <row r="2" spans="1:17" ht="15" x14ac:dyDescent="0.15">
      <c r="A2" s="101"/>
      <c r="B2" s="101"/>
      <c r="C2" s="101"/>
      <c r="D2" s="101"/>
      <c r="E2" s="101"/>
      <c r="F2" s="101"/>
      <c r="G2" s="101"/>
      <c r="H2" s="101"/>
      <c r="I2" s="101"/>
    </row>
    <row r="3" spans="1:17" ht="18" customHeight="1" thickBot="1" x14ac:dyDescent="0.2">
      <c r="A3" s="80" t="s">
        <v>73</v>
      </c>
      <c r="B3" s="79"/>
      <c r="C3" s="79"/>
      <c r="D3" s="79"/>
      <c r="E3" s="79"/>
      <c r="F3" s="79"/>
      <c r="G3" s="79"/>
      <c r="H3" s="79"/>
      <c r="I3" s="79"/>
      <c r="J3" s="78"/>
      <c r="K3" s="78"/>
      <c r="L3" s="78"/>
      <c r="M3" s="78"/>
      <c r="N3" s="78"/>
      <c r="O3" s="78"/>
      <c r="P3" s="78"/>
      <c r="Q3" s="77" t="s">
        <v>0</v>
      </c>
    </row>
    <row r="4" spans="1:17" s="71" customFormat="1" ht="21" customHeight="1" x14ac:dyDescent="0.15">
      <c r="A4" s="135" t="s">
        <v>1</v>
      </c>
      <c r="B4" s="137" t="s">
        <v>74</v>
      </c>
      <c r="C4" s="138"/>
      <c r="D4" s="139" t="s">
        <v>75</v>
      </c>
      <c r="E4" s="138"/>
      <c r="F4" s="140"/>
      <c r="G4" s="139" t="s">
        <v>76</v>
      </c>
      <c r="H4" s="138"/>
      <c r="I4" s="138"/>
      <c r="J4" s="138" t="s">
        <v>2</v>
      </c>
      <c r="K4" s="138"/>
      <c r="L4" s="140"/>
      <c r="M4" s="130" t="s">
        <v>3</v>
      </c>
      <c r="N4" s="132" t="s">
        <v>4</v>
      </c>
      <c r="O4" s="133"/>
      <c r="P4" s="132" t="s">
        <v>5</v>
      </c>
      <c r="Q4" s="133"/>
    </row>
    <row r="5" spans="1:17" s="71" customFormat="1" ht="21" customHeight="1" thickBot="1" x14ac:dyDescent="0.2">
      <c r="A5" s="136"/>
      <c r="B5" s="76" t="s">
        <v>77</v>
      </c>
      <c r="C5" s="104" t="s">
        <v>78</v>
      </c>
      <c r="D5" s="104" t="s">
        <v>79</v>
      </c>
      <c r="E5" s="104" t="s">
        <v>80</v>
      </c>
      <c r="F5" s="104" t="s">
        <v>81</v>
      </c>
      <c r="G5" s="75" t="s">
        <v>82</v>
      </c>
      <c r="H5" s="104" t="s">
        <v>80</v>
      </c>
      <c r="I5" s="75" t="s">
        <v>69</v>
      </c>
      <c r="J5" s="102" t="s">
        <v>6</v>
      </c>
      <c r="K5" s="103" t="s">
        <v>7</v>
      </c>
      <c r="L5" s="100" t="s">
        <v>8</v>
      </c>
      <c r="M5" s="131"/>
      <c r="N5" s="103" t="s">
        <v>6</v>
      </c>
      <c r="O5" s="100" t="s">
        <v>7</v>
      </c>
      <c r="P5" s="104" t="s">
        <v>6</v>
      </c>
      <c r="Q5" s="105" t="s">
        <v>7</v>
      </c>
    </row>
    <row r="6" spans="1:17" s="71" customFormat="1" ht="21" customHeight="1" x14ac:dyDescent="0.15">
      <c r="A6" s="106" t="s">
        <v>83</v>
      </c>
      <c r="B6" s="1">
        <v>78100</v>
      </c>
      <c r="C6" s="2">
        <v>33435</v>
      </c>
      <c r="D6" s="2">
        <v>1</v>
      </c>
      <c r="E6" s="2">
        <v>77965</v>
      </c>
      <c r="F6" s="2">
        <v>33740</v>
      </c>
      <c r="G6" s="6" t="s">
        <v>9</v>
      </c>
      <c r="H6" s="3" t="s">
        <v>9</v>
      </c>
      <c r="I6" s="6" t="s">
        <v>9</v>
      </c>
      <c r="J6" s="8">
        <v>1</v>
      </c>
      <c r="K6" s="3">
        <v>77965</v>
      </c>
      <c r="L6" s="3">
        <v>33740</v>
      </c>
      <c r="M6" s="9">
        <v>99.8</v>
      </c>
      <c r="N6" s="3">
        <v>5</v>
      </c>
      <c r="O6" s="7">
        <v>925</v>
      </c>
      <c r="P6" s="3">
        <v>5</v>
      </c>
      <c r="Q6" s="6" t="s">
        <v>9</v>
      </c>
    </row>
    <row r="7" spans="1:17" s="73" customFormat="1" ht="21" customHeight="1" x14ac:dyDescent="0.15">
      <c r="A7" s="106">
        <v>31</v>
      </c>
      <c r="B7" s="1">
        <v>77552</v>
      </c>
      <c r="C7" s="2">
        <v>33792</v>
      </c>
      <c r="D7" s="2">
        <v>1</v>
      </c>
      <c r="E7" s="2">
        <v>77424</v>
      </c>
      <c r="F7" s="2">
        <v>33987</v>
      </c>
      <c r="G7" s="6" t="s">
        <v>9</v>
      </c>
      <c r="H7" s="3" t="s">
        <v>9</v>
      </c>
      <c r="I7" s="7" t="s">
        <v>9</v>
      </c>
      <c r="J7" s="8">
        <v>1</v>
      </c>
      <c r="K7" s="3">
        <v>77424</v>
      </c>
      <c r="L7" s="3">
        <v>33987</v>
      </c>
      <c r="M7" s="9">
        <v>99.8</v>
      </c>
      <c r="N7" s="3">
        <v>5</v>
      </c>
      <c r="O7" s="3">
        <v>929</v>
      </c>
      <c r="P7" s="3">
        <v>5</v>
      </c>
      <c r="Q7" s="6" t="s">
        <v>9</v>
      </c>
    </row>
    <row r="8" spans="1:17" s="71" customFormat="1" ht="21" customHeight="1" x14ac:dyDescent="0.15">
      <c r="A8" s="106" t="s">
        <v>68</v>
      </c>
      <c r="B8" s="1">
        <v>76929</v>
      </c>
      <c r="C8" s="2">
        <v>34033</v>
      </c>
      <c r="D8" s="2">
        <v>1</v>
      </c>
      <c r="E8" s="2">
        <v>76812</v>
      </c>
      <c r="F8" s="2">
        <v>34078</v>
      </c>
      <c r="G8" s="6" t="s">
        <v>9</v>
      </c>
      <c r="H8" s="3" t="s">
        <v>9</v>
      </c>
      <c r="I8" s="7" t="s">
        <v>9</v>
      </c>
      <c r="J8" s="8">
        <v>1</v>
      </c>
      <c r="K8" s="3">
        <v>76812</v>
      </c>
      <c r="L8" s="3">
        <v>34078</v>
      </c>
      <c r="M8" s="9">
        <v>99.8</v>
      </c>
      <c r="N8" s="3">
        <v>5</v>
      </c>
      <c r="O8" s="3">
        <v>1229</v>
      </c>
      <c r="P8" s="3">
        <v>5</v>
      </c>
      <c r="Q8" s="6" t="s">
        <v>9</v>
      </c>
    </row>
    <row r="9" spans="1:17" s="73" customFormat="1" ht="21" customHeight="1" x14ac:dyDescent="0.15">
      <c r="A9" s="106">
        <v>3</v>
      </c>
      <c r="B9" s="1">
        <v>76121</v>
      </c>
      <c r="C9" s="2">
        <v>34242</v>
      </c>
      <c r="D9" s="2">
        <v>1</v>
      </c>
      <c r="E9" s="2">
        <v>76004</v>
      </c>
      <c r="F9" s="2">
        <v>34486</v>
      </c>
      <c r="G9" s="6" t="s">
        <v>84</v>
      </c>
      <c r="H9" s="3" t="s">
        <v>85</v>
      </c>
      <c r="I9" s="7" t="s">
        <v>86</v>
      </c>
      <c r="J9" s="8">
        <v>1</v>
      </c>
      <c r="K9" s="3">
        <v>76004</v>
      </c>
      <c r="L9" s="3">
        <v>34486</v>
      </c>
      <c r="M9" s="9">
        <v>99.8</v>
      </c>
      <c r="N9" s="3">
        <v>5</v>
      </c>
      <c r="O9" s="3">
        <v>1229</v>
      </c>
      <c r="P9" s="3">
        <v>5</v>
      </c>
      <c r="Q9" s="6" t="s">
        <v>9</v>
      </c>
    </row>
    <row r="10" spans="1:17" s="73" customFormat="1" ht="21" customHeight="1" thickBot="1" x14ac:dyDescent="0.2">
      <c r="A10" s="107">
        <v>4</v>
      </c>
      <c r="B10" s="10">
        <v>75233</v>
      </c>
      <c r="C10" s="11">
        <v>34250</v>
      </c>
      <c r="D10" s="11">
        <v>1</v>
      </c>
      <c r="E10" s="11">
        <v>75121</v>
      </c>
      <c r="F10" s="11">
        <v>34621</v>
      </c>
      <c r="G10" s="12" t="s">
        <v>85</v>
      </c>
      <c r="H10" s="13" t="s">
        <v>84</v>
      </c>
      <c r="I10" s="14" t="s">
        <v>86</v>
      </c>
      <c r="J10" s="15">
        <v>1</v>
      </c>
      <c r="K10" s="13">
        <v>75121</v>
      </c>
      <c r="L10" s="13">
        <v>34621</v>
      </c>
      <c r="M10" s="16">
        <v>99.9</v>
      </c>
      <c r="N10" s="13">
        <v>5</v>
      </c>
      <c r="O10" s="13">
        <v>1049</v>
      </c>
      <c r="P10" s="13">
        <v>5</v>
      </c>
      <c r="Q10" s="12" t="s">
        <v>9</v>
      </c>
    </row>
    <row r="11" spans="1:17" ht="22.5" customHeight="1" x14ac:dyDescent="0.15">
      <c r="A11" s="108" t="s">
        <v>67</v>
      </c>
      <c r="B11" s="109"/>
      <c r="C11" s="109"/>
      <c r="D11" s="109"/>
      <c r="E11" s="109"/>
      <c r="F11" s="109"/>
      <c r="G11" s="109"/>
      <c r="H11" s="109"/>
      <c r="I11" s="109"/>
      <c r="J11" s="110"/>
      <c r="K11" s="110"/>
      <c r="L11" s="110"/>
      <c r="M11" s="110"/>
      <c r="N11" s="110"/>
      <c r="O11" s="110"/>
      <c r="P11" s="110"/>
      <c r="Q11" s="110"/>
    </row>
    <row r="12" spans="1:17" ht="15" customHeight="1" x14ac:dyDescent="0.15">
      <c r="A12" s="108" t="s">
        <v>87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0"/>
      <c r="L12" s="110"/>
      <c r="M12" s="110"/>
      <c r="N12" s="110"/>
      <c r="O12" s="110"/>
      <c r="P12" s="110"/>
      <c r="Q12" s="110"/>
    </row>
    <row r="15" spans="1:17" x14ac:dyDescent="0.15">
      <c r="A15" s="73"/>
      <c r="J15" s="73"/>
      <c r="K15" s="73"/>
      <c r="L15" s="73"/>
    </row>
    <row r="16" spans="1:17" x14ac:dyDescent="0.15">
      <c r="A16" s="73"/>
      <c r="J16" s="73"/>
      <c r="K16" s="73"/>
      <c r="L16" s="73"/>
    </row>
    <row r="17" spans="1:12" s="71" customFormat="1" x14ac:dyDescent="0.15">
      <c r="A17" s="73"/>
      <c r="B17" s="72"/>
      <c r="C17" s="72"/>
      <c r="D17" s="72"/>
      <c r="E17" s="72"/>
      <c r="F17" s="72"/>
      <c r="G17" s="72"/>
      <c r="H17" s="72"/>
      <c r="I17" s="72"/>
      <c r="J17" s="73"/>
      <c r="K17" s="73"/>
      <c r="L17" s="73"/>
    </row>
    <row r="18" spans="1:12" s="71" customFormat="1" x14ac:dyDescent="0.15">
      <c r="A18" s="73"/>
      <c r="B18" s="72"/>
      <c r="C18" s="72"/>
      <c r="D18" s="72"/>
      <c r="E18" s="72"/>
      <c r="F18" s="72"/>
      <c r="G18" s="72"/>
      <c r="H18" s="72"/>
      <c r="I18" s="72"/>
      <c r="J18" s="73"/>
      <c r="K18" s="73"/>
      <c r="L18" s="73"/>
    </row>
  </sheetData>
  <mergeCells count="9">
    <mergeCell ref="M4:M5"/>
    <mergeCell ref="N4:O4"/>
    <mergeCell ref="P4:Q4"/>
    <mergeCell ref="A1:I1"/>
    <mergeCell ref="A4:A5"/>
    <mergeCell ref="B4:C4"/>
    <mergeCell ref="D4:F4"/>
    <mergeCell ref="G4:I4"/>
    <mergeCell ref="J4:L4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25"/>
  <sheetViews>
    <sheetView view="pageBreakPreview" zoomScaleNormal="100" zoomScaleSheetLayoutView="100" workbookViewId="0"/>
  </sheetViews>
  <sheetFormatPr defaultRowHeight="13.5" x14ac:dyDescent="0.15"/>
  <cols>
    <col min="1" max="1" width="9.75" style="71" customWidth="1"/>
    <col min="2" max="3" width="8.75" style="72" customWidth="1"/>
    <col min="4" max="4" width="14.125" style="72" customWidth="1"/>
    <col min="5" max="6" width="14.25" style="72" customWidth="1"/>
    <col min="7" max="8" width="15" style="72" customWidth="1"/>
    <col min="9" max="10" width="15" style="71" customWidth="1"/>
    <col min="11" max="12" width="15" style="70" customWidth="1"/>
    <col min="13" max="16384" width="9" style="70"/>
  </cols>
  <sheetData>
    <row r="1" spans="1:12" s="85" customFormat="1" ht="18" customHeight="1" thickBot="1" x14ac:dyDescent="0.2">
      <c r="A1" s="89" t="s">
        <v>10</v>
      </c>
      <c r="B1" s="88"/>
      <c r="D1" s="87"/>
      <c r="E1" s="87"/>
      <c r="F1" s="87"/>
      <c r="G1" s="87"/>
      <c r="H1" s="87"/>
      <c r="I1" s="87"/>
      <c r="J1" s="87"/>
      <c r="K1" s="87"/>
      <c r="L1" s="86" t="s">
        <v>11</v>
      </c>
    </row>
    <row r="2" spans="1:12" s="82" customFormat="1" ht="27" customHeight="1" x14ac:dyDescent="0.15">
      <c r="A2" s="157" t="s">
        <v>88</v>
      </c>
      <c r="B2" s="84"/>
      <c r="C2" s="83" t="s">
        <v>89</v>
      </c>
      <c r="D2" s="140" t="s">
        <v>12</v>
      </c>
      <c r="E2" s="139" t="s">
        <v>90</v>
      </c>
      <c r="F2" s="160"/>
      <c r="G2" s="138" t="s">
        <v>91</v>
      </c>
      <c r="H2" s="138"/>
      <c r="I2" s="161"/>
      <c r="J2" s="161"/>
      <c r="K2" s="161"/>
      <c r="L2" s="161"/>
    </row>
    <row r="3" spans="1:12" s="82" customFormat="1" ht="27" customHeight="1" thickBot="1" x14ac:dyDescent="0.2">
      <c r="A3" s="158"/>
      <c r="B3" s="162" t="s">
        <v>92</v>
      </c>
      <c r="C3" s="163"/>
      <c r="D3" s="159"/>
      <c r="E3" s="105" t="s">
        <v>93</v>
      </c>
      <c r="F3" s="104" t="s">
        <v>13</v>
      </c>
      <c r="G3" s="105" t="s">
        <v>14</v>
      </c>
      <c r="H3" s="102" t="s">
        <v>15</v>
      </c>
      <c r="I3" s="102" t="s">
        <v>16</v>
      </c>
      <c r="J3" s="104" t="s">
        <v>17</v>
      </c>
      <c r="K3" s="104" t="s">
        <v>18</v>
      </c>
      <c r="L3" s="105" t="s">
        <v>19</v>
      </c>
    </row>
    <row r="4" spans="1:12" s="81" customFormat="1" ht="24" customHeight="1" x14ac:dyDescent="0.15">
      <c r="A4" s="164" t="s">
        <v>94</v>
      </c>
      <c r="B4" s="165" t="s">
        <v>95</v>
      </c>
      <c r="C4" s="166"/>
      <c r="D4" s="17">
        <v>33740</v>
      </c>
      <c r="E4" s="18">
        <v>31201</v>
      </c>
      <c r="F4" s="19">
        <v>556</v>
      </c>
      <c r="G4" s="18">
        <v>293</v>
      </c>
      <c r="H4" s="17">
        <v>406</v>
      </c>
      <c r="I4" s="17">
        <v>233</v>
      </c>
      <c r="J4" s="17">
        <v>686</v>
      </c>
      <c r="K4" s="8" t="s">
        <v>9</v>
      </c>
      <c r="L4" s="20">
        <v>365</v>
      </c>
    </row>
    <row r="5" spans="1:12" s="81" customFormat="1" ht="22.5" customHeight="1" x14ac:dyDescent="0.15">
      <c r="A5" s="142"/>
      <c r="B5" s="153" t="s">
        <v>96</v>
      </c>
      <c r="C5" s="154"/>
      <c r="D5" s="17">
        <v>9606469</v>
      </c>
      <c r="E5" s="18">
        <v>6618748</v>
      </c>
      <c r="F5" s="19">
        <v>10908</v>
      </c>
      <c r="G5" s="18">
        <v>66311</v>
      </c>
      <c r="H5" s="17">
        <v>690390</v>
      </c>
      <c r="I5" s="17">
        <v>1066337</v>
      </c>
      <c r="J5" s="17">
        <v>1121372</v>
      </c>
      <c r="K5" s="8" t="s">
        <v>9</v>
      </c>
      <c r="L5" s="20">
        <v>32403</v>
      </c>
    </row>
    <row r="6" spans="1:12" s="26" customFormat="1" ht="22.5" customHeight="1" x14ac:dyDescent="0.15">
      <c r="A6" s="150"/>
      <c r="B6" s="155" t="s">
        <v>20</v>
      </c>
      <c r="C6" s="156"/>
      <c r="D6" s="21">
        <v>23.8</v>
      </c>
      <c r="E6" s="22">
        <v>17.7</v>
      </c>
      <c r="F6" s="23">
        <v>1.6</v>
      </c>
      <c r="G6" s="24">
        <v>18.8</v>
      </c>
      <c r="H6" s="21">
        <v>140.4</v>
      </c>
      <c r="I6" s="21">
        <v>386.4</v>
      </c>
      <c r="J6" s="21">
        <v>136.9</v>
      </c>
      <c r="K6" s="25" t="s">
        <v>9</v>
      </c>
      <c r="L6" s="22">
        <v>7.6</v>
      </c>
    </row>
    <row r="7" spans="1:12" s="81" customFormat="1" ht="24" customHeight="1" x14ac:dyDescent="0.15">
      <c r="A7" s="141">
        <v>30</v>
      </c>
      <c r="B7" s="151" t="s">
        <v>95</v>
      </c>
      <c r="C7" s="152"/>
      <c r="D7" s="27">
        <v>33987</v>
      </c>
      <c r="E7" s="28">
        <v>31339</v>
      </c>
      <c r="F7" s="29">
        <v>642</v>
      </c>
      <c r="G7" s="28">
        <v>312</v>
      </c>
      <c r="H7" s="27">
        <v>412</v>
      </c>
      <c r="I7" s="27">
        <v>231</v>
      </c>
      <c r="J7" s="27">
        <v>706</v>
      </c>
      <c r="K7" s="30" t="s">
        <v>9</v>
      </c>
      <c r="L7" s="31">
        <v>345</v>
      </c>
    </row>
    <row r="8" spans="1:12" s="81" customFormat="1" ht="22.5" customHeight="1" x14ac:dyDescent="0.15">
      <c r="A8" s="142"/>
      <c r="B8" s="153" t="s">
        <v>96</v>
      </c>
      <c r="C8" s="154"/>
      <c r="D8" s="17">
        <v>9506552</v>
      </c>
      <c r="E8" s="18">
        <v>6547489</v>
      </c>
      <c r="F8" s="19">
        <v>10256</v>
      </c>
      <c r="G8" s="18">
        <v>70312</v>
      </c>
      <c r="H8" s="17">
        <v>680478</v>
      </c>
      <c r="I8" s="17">
        <v>1031048</v>
      </c>
      <c r="J8" s="17">
        <v>1137439</v>
      </c>
      <c r="K8" s="8" t="s">
        <v>9</v>
      </c>
      <c r="L8" s="20">
        <v>29530</v>
      </c>
    </row>
    <row r="9" spans="1:12" s="26" customFormat="1" ht="22.5" customHeight="1" x14ac:dyDescent="0.15">
      <c r="A9" s="150"/>
      <c r="B9" s="155" t="s">
        <v>20</v>
      </c>
      <c r="C9" s="156"/>
      <c r="D9" s="21">
        <v>23.4</v>
      </c>
      <c r="E9" s="22">
        <v>17.399999999999999</v>
      </c>
      <c r="F9" s="23">
        <v>1.4</v>
      </c>
      <c r="G9" s="24">
        <v>19.100000000000001</v>
      </c>
      <c r="H9" s="21">
        <v>136.6</v>
      </c>
      <c r="I9" s="21">
        <v>371</v>
      </c>
      <c r="J9" s="21">
        <v>134.80000000000001</v>
      </c>
      <c r="K9" s="25" t="s">
        <v>9</v>
      </c>
      <c r="L9" s="22">
        <v>7</v>
      </c>
    </row>
    <row r="10" spans="1:12" s="81" customFormat="1" ht="24" customHeight="1" x14ac:dyDescent="0.15">
      <c r="A10" s="141" t="s">
        <v>70</v>
      </c>
      <c r="B10" s="151" t="s">
        <v>97</v>
      </c>
      <c r="C10" s="152"/>
      <c r="D10" s="27">
        <v>34078</v>
      </c>
      <c r="E10" s="28">
        <v>31398</v>
      </c>
      <c r="F10" s="29">
        <v>650</v>
      </c>
      <c r="G10" s="28">
        <v>319</v>
      </c>
      <c r="H10" s="27">
        <v>413</v>
      </c>
      <c r="I10" s="27">
        <v>233</v>
      </c>
      <c r="J10" s="27">
        <v>709</v>
      </c>
      <c r="K10" s="30" t="s">
        <v>9</v>
      </c>
      <c r="L10" s="31">
        <v>356</v>
      </c>
    </row>
    <row r="11" spans="1:12" s="81" customFormat="1" ht="22.5" customHeight="1" x14ac:dyDescent="0.15">
      <c r="A11" s="142"/>
      <c r="B11" s="153" t="s">
        <v>96</v>
      </c>
      <c r="C11" s="154"/>
      <c r="D11" s="17">
        <v>9444594</v>
      </c>
      <c r="E11" s="18">
        <v>6497175</v>
      </c>
      <c r="F11" s="19">
        <v>10416</v>
      </c>
      <c r="G11" s="18">
        <v>67419</v>
      </c>
      <c r="H11" s="17">
        <v>681967</v>
      </c>
      <c r="I11" s="17">
        <v>981099</v>
      </c>
      <c r="J11" s="17">
        <v>1174385</v>
      </c>
      <c r="K11" s="8" t="s">
        <v>9</v>
      </c>
      <c r="L11" s="20">
        <v>32133</v>
      </c>
    </row>
    <row r="12" spans="1:12" s="26" customFormat="1" ht="22.5" customHeight="1" x14ac:dyDescent="0.15">
      <c r="A12" s="150"/>
      <c r="B12" s="155" t="s">
        <v>20</v>
      </c>
      <c r="C12" s="156"/>
      <c r="D12" s="21">
        <v>23.1</v>
      </c>
      <c r="E12" s="22">
        <v>17.2</v>
      </c>
      <c r="F12" s="23">
        <v>1.3</v>
      </c>
      <c r="G12" s="24">
        <v>17.8</v>
      </c>
      <c r="H12" s="21">
        <v>135.69999999999999</v>
      </c>
      <c r="I12" s="21">
        <v>352.9</v>
      </c>
      <c r="J12" s="21">
        <v>138.19999999999999</v>
      </c>
      <c r="K12" s="25" t="s">
        <v>9</v>
      </c>
      <c r="L12" s="22">
        <v>7.3</v>
      </c>
    </row>
    <row r="13" spans="1:12" s="81" customFormat="1" ht="24" customHeight="1" x14ac:dyDescent="0.15">
      <c r="A13" s="141">
        <v>2</v>
      </c>
      <c r="B13" s="143" t="s">
        <v>95</v>
      </c>
      <c r="C13" s="144"/>
      <c r="D13" s="27">
        <v>34486</v>
      </c>
      <c r="E13" s="28">
        <v>31757</v>
      </c>
      <c r="F13" s="29">
        <v>661</v>
      </c>
      <c r="G13" s="28">
        <v>318</v>
      </c>
      <c r="H13" s="27">
        <v>427</v>
      </c>
      <c r="I13" s="27">
        <v>234</v>
      </c>
      <c r="J13" s="27">
        <v>718</v>
      </c>
      <c r="K13" s="30" t="s">
        <v>84</v>
      </c>
      <c r="L13" s="31">
        <v>371</v>
      </c>
    </row>
    <row r="14" spans="1:12" s="81" customFormat="1" ht="22.5" customHeight="1" x14ac:dyDescent="0.15">
      <c r="A14" s="142"/>
      <c r="B14" s="145" t="s">
        <v>96</v>
      </c>
      <c r="C14" s="146"/>
      <c r="D14" s="17">
        <v>9530767</v>
      </c>
      <c r="E14" s="18">
        <v>6772165</v>
      </c>
      <c r="F14" s="19">
        <v>10134</v>
      </c>
      <c r="G14" s="18">
        <v>63583</v>
      </c>
      <c r="H14" s="17">
        <v>630819</v>
      </c>
      <c r="I14" s="17">
        <v>992017</v>
      </c>
      <c r="J14" s="17">
        <v>1027803</v>
      </c>
      <c r="K14" s="8" t="s">
        <v>98</v>
      </c>
      <c r="L14" s="20">
        <v>34246</v>
      </c>
    </row>
    <row r="15" spans="1:12" s="26" customFormat="1" ht="22.5" customHeight="1" x14ac:dyDescent="0.15">
      <c r="A15" s="142"/>
      <c r="B15" s="145" t="s">
        <v>20</v>
      </c>
      <c r="C15" s="146"/>
      <c r="D15" s="21">
        <f t="shared" ref="D15:J15" si="0">(D14/D13)/12</f>
        <v>23.030522047594193</v>
      </c>
      <c r="E15" s="22">
        <f t="shared" si="0"/>
        <v>17.770793315909355</v>
      </c>
      <c r="F15" s="23">
        <f t="shared" si="0"/>
        <v>1.2776096822995462</v>
      </c>
      <c r="G15" s="24">
        <f t="shared" si="0"/>
        <v>16.662211740041929</v>
      </c>
      <c r="H15" s="21">
        <f t="shared" si="0"/>
        <v>123.11065573770492</v>
      </c>
      <c r="I15" s="21">
        <f t="shared" si="0"/>
        <v>353.28240740740739</v>
      </c>
      <c r="J15" s="21">
        <f t="shared" si="0"/>
        <v>119.2900417827298</v>
      </c>
      <c r="K15" s="25" t="s">
        <v>84</v>
      </c>
      <c r="L15" s="22">
        <f>(L14/L13)/12</f>
        <v>7.6922731356693612</v>
      </c>
    </row>
    <row r="16" spans="1:12" s="81" customFormat="1" ht="24" customHeight="1" x14ac:dyDescent="0.15">
      <c r="A16" s="141">
        <v>3</v>
      </c>
      <c r="B16" s="143" t="s">
        <v>95</v>
      </c>
      <c r="C16" s="144"/>
      <c r="D16" s="27">
        <v>34621</v>
      </c>
      <c r="E16" s="28">
        <v>31877</v>
      </c>
      <c r="F16" s="29">
        <v>662</v>
      </c>
      <c r="G16" s="28">
        <v>325</v>
      </c>
      <c r="H16" s="27">
        <v>424</v>
      </c>
      <c r="I16" s="27">
        <v>234</v>
      </c>
      <c r="J16" s="27">
        <v>715</v>
      </c>
      <c r="K16" s="30" t="s">
        <v>84</v>
      </c>
      <c r="L16" s="31">
        <v>384</v>
      </c>
    </row>
    <row r="17" spans="1:12" s="81" customFormat="1" ht="22.5" customHeight="1" x14ac:dyDescent="0.15">
      <c r="A17" s="142"/>
      <c r="B17" s="145" t="s">
        <v>96</v>
      </c>
      <c r="C17" s="146"/>
      <c r="D17" s="17">
        <v>9352936</v>
      </c>
      <c r="E17" s="18">
        <v>6602309</v>
      </c>
      <c r="F17" s="19">
        <v>8990</v>
      </c>
      <c r="G17" s="18">
        <v>62042</v>
      </c>
      <c r="H17" s="17">
        <v>646629</v>
      </c>
      <c r="I17" s="17">
        <v>982682</v>
      </c>
      <c r="J17" s="17">
        <v>1022939</v>
      </c>
      <c r="K17" s="8" t="s">
        <v>84</v>
      </c>
      <c r="L17" s="20">
        <v>27345</v>
      </c>
    </row>
    <row r="18" spans="1:12" s="26" customFormat="1" ht="22.5" customHeight="1" thickBot="1" x14ac:dyDescent="0.2">
      <c r="A18" s="147"/>
      <c r="B18" s="148" t="s">
        <v>20</v>
      </c>
      <c r="C18" s="149"/>
      <c r="D18" s="32">
        <f t="shared" ref="D18:J18" si="1">D17/12/D16</f>
        <v>22.512675351183773</v>
      </c>
      <c r="E18" s="32">
        <f t="shared" si="1"/>
        <v>17.259855590760317</v>
      </c>
      <c r="F18" s="32">
        <f t="shared" si="1"/>
        <v>1.1316717019133937</v>
      </c>
      <c r="G18" s="33">
        <f t="shared" si="1"/>
        <v>15.908205128205129</v>
      </c>
      <c r="H18" s="32">
        <f t="shared" si="1"/>
        <v>127.08903301886792</v>
      </c>
      <c r="I18" s="32">
        <f t="shared" si="1"/>
        <v>349.95797720797725</v>
      </c>
      <c r="J18" s="32">
        <f t="shared" si="1"/>
        <v>119.22365967365968</v>
      </c>
      <c r="K18" s="127" t="s">
        <v>84</v>
      </c>
      <c r="L18" s="32">
        <f>L17/12/L16</f>
        <v>5.934244791666667</v>
      </c>
    </row>
    <row r="19" spans="1:12" s="20" customFormat="1" ht="22.5" customHeight="1" x14ac:dyDescent="0.15">
      <c r="A19" s="108" t="s">
        <v>21</v>
      </c>
      <c r="B19" s="111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2" s="20" customFormat="1" ht="14.25" customHeight="1" x14ac:dyDescent="0.15">
      <c r="A20" s="108" t="s">
        <v>99</v>
      </c>
      <c r="B20" s="111"/>
      <c r="C20" s="110"/>
      <c r="D20" s="110"/>
      <c r="E20" s="110"/>
      <c r="F20" s="110"/>
      <c r="G20" s="110"/>
      <c r="H20" s="110"/>
      <c r="I20" s="110"/>
      <c r="J20" s="110"/>
      <c r="K20" s="110"/>
    </row>
    <row r="21" spans="1:12" x14ac:dyDescent="0.15">
      <c r="B21" s="70"/>
      <c r="C21" s="70"/>
      <c r="D21" s="70"/>
      <c r="E21" s="70"/>
      <c r="F21" s="70"/>
      <c r="G21" s="70"/>
    </row>
    <row r="22" spans="1:12" x14ac:dyDescent="0.15">
      <c r="B22" s="70"/>
      <c r="C22" s="70"/>
      <c r="D22" s="70"/>
      <c r="E22" s="70"/>
      <c r="F22" s="70"/>
      <c r="G22" s="70"/>
    </row>
    <row r="23" spans="1:12" x14ac:dyDescent="0.15">
      <c r="B23" s="70"/>
      <c r="C23" s="70"/>
      <c r="D23" s="70"/>
      <c r="E23" s="70"/>
      <c r="F23" s="70"/>
      <c r="G23" s="70"/>
    </row>
    <row r="24" spans="1:12" x14ac:dyDescent="0.15">
      <c r="B24" s="70"/>
      <c r="C24" s="70"/>
      <c r="D24" s="70"/>
      <c r="E24" s="70"/>
      <c r="F24" s="70"/>
      <c r="G24" s="70"/>
    </row>
    <row r="25" spans="1:12" x14ac:dyDescent="0.15">
      <c r="B25" s="70"/>
      <c r="C25" s="70"/>
      <c r="D25" s="70"/>
      <c r="E25" s="70"/>
      <c r="F25" s="70"/>
      <c r="G25" s="70"/>
    </row>
  </sheetData>
  <mergeCells count="25">
    <mergeCell ref="A4:A6"/>
    <mergeCell ref="B4:C4"/>
    <mergeCell ref="B5:C5"/>
    <mergeCell ref="B6:C6"/>
    <mergeCell ref="A2:A3"/>
    <mergeCell ref="D2:D3"/>
    <mergeCell ref="E2:F2"/>
    <mergeCell ref="G2:L2"/>
    <mergeCell ref="B3:C3"/>
    <mergeCell ref="A7:A9"/>
    <mergeCell ref="B7:C7"/>
    <mergeCell ref="B8:C8"/>
    <mergeCell ref="B9:C9"/>
    <mergeCell ref="A10:A12"/>
    <mergeCell ref="B10:C10"/>
    <mergeCell ref="B11:C11"/>
    <mergeCell ref="B12:C12"/>
    <mergeCell ref="A13:A15"/>
    <mergeCell ref="B13:C13"/>
    <mergeCell ref="B14:C14"/>
    <mergeCell ref="B15:C15"/>
    <mergeCell ref="A16:A18"/>
    <mergeCell ref="B16:C16"/>
    <mergeCell ref="B17:C17"/>
    <mergeCell ref="B18:C18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8"/>
  <sheetViews>
    <sheetView view="pageBreakPreview" zoomScaleNormal="100" zoomScaleSheetLayoutView="100" workbookViewId="0"/>
  </sheetViews>
  <sheetFormatPr defaultRowHeight="13.5" x14ac:dyDescent="0.15"/>
  <cols>
    <col min="1" max="1" width="10.375" style="90" customWidth="1"/>
    <col min="2" max="2" width="9.125" style="71" customWidth="1"/>
    <col min="3" max="6" width="8.625" style="71" customWidth="1"/>
    <col min="7" max="8" width="10.875" style="71" customWidth="1"/>
    <col min="9" max="10" width="8.75" style="71" customWidth="1"/>
    <col min="11" max="11" width="10.375" style="71" customWidth="1"/>
    <col min="12" max="12" width="9.25" style="71" customWidth="1"/>
    <col min="13" max="13" width="10.625" style="71" customWidth="1"/>
    <col min="14" max="14" width="14.75" style="71" customWidth="1"/>
    <col min="15" max="15" width="9.5" style="71" customWidth="1"/>
    <col min="16" max="17" width="9.625" style="71" customWidth="1"/>
    <col min="18" max="16384" width="9" style="71"/>
  </cols>
  <sheetData>
    <row r="1" spans="1:17" ht="18" customHeight="1" thickBot="1" x14ac:dyDescent="0.2">
      <c r="A1" s="74" t="s">
        <v>22</v>
      </c>
      <c r="J1" s="95"/>
      <c r="K1" s="94"/>
      <c r="L1" s="94"/>
      <c r="M1" s="94"/>
      <c r="N1" s="94"/>
      <c r="O1" s="94"/>
      <c r="P1" s="94"/>
      <c r="Q1" s="77" t="s">
        <v>23</v>
      </c>
    </row>
    <row r="2" spans="1:17" s="90" customFormat="1" ht="22.5" customHeight="1" x14ac:dyDescent="0.15">
      <c r="A2" s="135" t="s">
        <v>24</v>
      </c>
      <c r="B2" s="170" t="s">
        <v>25</v>
      </c>
      <c r="C2" s="172" t="s">
        <v>26</v>
      </c>
      <c r="D2" s="172"/>
      <c r="E2" s="172"/>
      <c r="F2" s="172"/>
      <c r="G2" s="173" t="s">
        <v>27</v>
      </c>
      <c r="H2" s="173" t="s">
        <v>28</v>
      </c>
      <c r="I2" s="174" t="s">
        <v>29</v>
      </c>
      <c r="J2" s="167" t="s">
        <v>30</v>
      </c>
      <c r="K2" s="130" t="s">
        <v>31</v>
      </c>
      <c r="L2" s="130" t="s">
        <v>32</v>
      </c>
      <c r="M2" s="130" t="s">
        <v>33</v>
      </c>
      <c r="N2" s="130" t="s">
        <v>34</v>
      </c>
      <c r="O2" s="139" t="s">
        <v>35</v>
      </c>
      <c r="P2" s="138"/>
      <c r="Q2" s="138"/>
    </row>
    <row r="3" spans="1:17" s="90" customFormat="1" ht="24" customHeight="1" thickBot="1" x14ac:dyDescent="0.2">
      <c r="A3" s="136"/>
      <c r="B3" s="171"/>
      <c r="C3" s="103" t="s">
        <v>36</v>
      </c>
      <c r="D3" s="103" t="s">
        <v>37</v>
      </c>
      <c r="E3" s="103" t="s">
        <v>38</v>
      </c>
      <c r="F3" s="103" t="s">
        <v>39</v>
      </c>
      <c r="G3" s="169"/>
      <c r="H3" s="169"/>
      <c r="I3" s="131"/>
      <c r="J3" s="168"/>
      <c r="K3" s="169"/>
      <c r="L3" s="169"/>
      <c r="M3" s="169"/>
      <c r="N3" s="169"/>
      <c r="O3" s="103" t="s">
        <v>40</v>
      </c>
      <c r="P3" s="103" t="s">
        <v>41</v>
      </c>
      <c r="Q3" s="98" t="s">
        <v>42</v>
      </c>
    </row>
    <row r="4" spans="1:17" s="92" customFormat="1" ht="24" customHeight="1" x14ac:dyDescent="0.15">
      <c r="A4" s="112" t="s">
        <v>100</v>
      </c>
      <c r="B4" s="39">
        <v>46000</v>
      </c>
      <c r="C4" s="2">
        <v>1450</v>
      </c>
      <c r="D4" s="2">
        <v>26020</v>
      </c>
      <c r="E4" s="2">
        <v>930</v>
      </c>
      <c r="F4" s="2">
        <v>17600</v>
      </c>
      <c r="G4" s="2">
        <v>10630753</v>
      </c>
      <c r="H4" s="2">
        <v>9606469</v>
      </c>
      <c r="I4" s="34">
        <v>90.4</v>
      </c>
      <c r="J4" s="4">
        <v>29125</v>
      </c>
      <c r="K4" s="5">
        <v>63.3</v>
      </c>
      <c r="L4" s="2">
        <v>31950</v>
      </c>
      <c r="M4" s="5">
        <v>69.5</v>
      </c>
      <c r="N4" s="2">
        <v>623134</v>
      </c>
      <c r="O4" s="2">
        <v>44456</v>
      </c>
      <c r="P4" s="2">
        <v>6076</v>
      </c>
      <c r="Q4" s="26">
        <v>572602</v>
      </c>
    </row>
    <row r="5" spans="1:17" s="93" customFormat="1" ht="24" customHeight="1" x14ac:dyDescent="0.15">
      <c r="A5" s="112">
        <v>30</v>
      </c>
      <c r="B5" s="39">
        <v>46000</v>
      </c>
      <c r="C5" s="2">
        <v>1450</v>
      </c>
      <c r="D5" s="2">
        <v>26020</v>
      </c>
      <c r="E5" s="2">
        <v>930</v>
      </c>
      <c r="F5" s="2">
        <v>17600</v>
      </c>
      <c r="G5" s="2">
        <v>10514403</v>
      </c>
      <c r="H5" s="2">
        <v>9506552</v>
      </c>
      <c r="I5" s="34">
        <v>90.4</v>
      </c>
      <c r="J5" s="4">
        <v>28807</v>
      </c>
      <c r="K5" s="5">
        <v>62.6</v>
      </c>
      <c r="L5" s="2">
        <v>33736</v>
      </c>
      <c r="M5" s="5">
        <v>73.3</v>
      </c>
      <c r="N5" s="2">
        <v>623362</v>
      </c>
      <c r="O5" s="2">
        <v>44466</v>
      </c>
      <c r="P5" s="2">
        <v>6076</v>
      </c>
      <c r="Q5" s="26">
        <v>572820</v>
      </c>
    </row>
    <row r="6" spans="1:17" s="92" customFormat="1" ht="24" customHeight="1" x14ac:dyDescent="0.15">
      <c r="A6" s="112" t="s">
        <v>70</v>
      </c>
      <c r="B6" s="39">
        <v>46000</v>
      </c>
      <c r="C6" s="2">
        <v>1450</v>
      </c>
      <c r="D6" s="2">
        <v>26020</v>
      </c>
      <c r="E6" s="2">
        <v>930</v>
      </c>
      <c r="F6" s="2">
        <v>17600</v>
      </c>
      <c r="G6" s="2">
        <v>10423977</v>
      </c>
      <c r="H6" s="2">
        <v>9444594</v>
      </c>
      <c r="I6" s="34">
        <v>90.6</v>
      </c>
      <c r="J6" s="4">
        <v>28481</v>
      </c>
      <c r="K6" s="5">
        <v>61.9</v>
      </c>
      <c r="L6" s="2">
        <v>32072</v>
      </c>
      <c r="M6" s="5">
        <v>69.7</v>
      </c>
      <c r="N6" s="2">
        <v>623231</v>
      </c>
      <c r="O6" s="2">
        <v>44466</v>
      </c>
      <c r="P6" s="2">
        <v>6076</v>
      </c>
      <c r="Q6" s="26">
        <v>572689</v>
      </c>
    </row>
    <row r="7" spans="1:17" s="92" customFormat="1" ht="24" customHeight="1" x14ac:dyDescent="0.15">
      <c r="A7" s="112">
        <v>2</v>
      </c>
      <c r="B7" s="39">
        <v>33920</v>
      </c>
      <c r="C7" s="2">
        <v>0</v>
      </c>
      <c r="D7" s="2">
        <v>16320</v>
      </c>
      <c r="E7" s="2">
        <v>0</v>
      </c>
      <c r="F7" s="2">
        <v>17600</v>
      </c>
      <c r="G7" s="2">
        <v>10357955</v>
      </c>
      <c r="H7" s="2">
        <v>9530767</v>
      </c>
      <c r="I7" s="34">
        <v>92</v>
      </c>
      <c r="J7" s="4">
        <v>28378</v>
      </c>
      <c r="K7" s="5">
        <v>83.7</v>
      </c>
      <c r="L7" s="2">
        <v>37074</v>
      </c>
      <c r="M7" s="5">
        <v>109.3</v>
      </c>
      <c r="N7" s="2">
        <v>624962</v>
      </c>
      <c r="O7" s="2">
        <v>44466</v>
      </c>
      <c r="P7" s="2">
        <v>6076</v>
      </c>
      <c r="Q7" s="26">
        <f>35419.2+539000.5</f>
        <v>574419.69999999995</v>
      </c>
    </row>
    <row r="8" spans="1:17" s="92" customFormat="1" ht="24" customHeight="1" thickBot="1" x14ac:dyDescent="0.2">
      <c r="A8" s="113">
        <v>3</v>
      </c>
      <c r="B8" s="128">
        <v>33920</v>
      </c>
      <c r="C8" s="11">
        <v>0</v>
      </c>
      <c r="D8" s="11">
        <v>16320</v>
      </c>
      <c r="E8" s="11">
        <v>0</v>
      </c>
      <c r="F8" s="11">
        <v>17600</v>
      </c>
      <c r="G8" s="11">
        <v>10151688</v>
      </c>
      <c r="H8" s="11">
        <v>9352936</v>
      </c>
      <c r="I8" s="35">
        <v>92.1</v>
      </c>
      <c r="J8" s="36">
        <v>27813</v>
      </c>
      <c r="K8" s="37">
        <v>82</v>
      </c>
      <c r="L8" s="11">
        <v>30765</v>
      </c>
      <c r="M8" s="37">
        <v>90.7</v>
      </c>
      <c r="N8" s="11">
        <v>626412</v>
      </c>
      <c r="O8" s="11">
        <v>44417</v>
      </c>
      <c r="P8" s="11">
        <v>6128</v>
      </c>
      <c r="Q8" s="38">
        <v>575867</v>
      </c>
    </row>
    <row r="9" spans="1:17" ht="22.5" customHeight="1" x14ac:dyDescent="0.15">
      <c r="A9" s="108" t="s">
        <v>21</v>
      </c>
      <c r="B9" s="114"/>
      <c r="C9" s="114"/>
      <c r="D9" s="114"/>
      <c r="E9" s="114"/>
      <c r="F9" s="114"/>
      <c r="G9" s="114"/>
      <c r="H9" s="114"/>
      <c r="I9" s="114"/>
      <c r="J9" s="115"/>
      <c r="K9" s="116"/>
      <c r="L9" s="115"/>
      <c r="M9" s="116"/>
      <c r="N9" s="115"/>
      <c r="O9" s="115"/>
      <c r="P9" s="115"/>
      <c r="Q9" s="115"/>
    </row>
    <row r="10" spans="1:17" ht="14.25" customHeight="1" x14ac:dyDescent="0.15">
      <c r="A10" s="108" t="s">
        <v>101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</row>
    <row r="11" spans="1:17" x14ac:dyDescent="0.15">
      <c r="A11" s="82"/>
    </row>
    <row r="15" spans="1:17" x14ac:dyDescent="0.15">
      <c r="A15" s="91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7" x14ac:dyDescent="0.15">
      <c r="A16" s="91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15">
      <c r="A17" s="91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x14ac:dyDescent="0.15">
      <c r="A18" s="9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</sheetData>
  <mergeCells count="12">
    <mergeCell ref="O2:Q2"/>
    <mergeCell ref="A2:A3"/>
    <mergeCell ref="B2:B3"/>
    <mergeCell ref="C2:F2"/>
    <mergeCell ref="G2:G3"/>
    <mergeCell ref="H2:H3"/>
    <mergeCell ref="I2:I3"/>
    <mergeCell ref="J2:J3"/>
    <mergeCell ref="K2:K3"/>
    <mergeCell ref="L2:L3"/>
    <mergeCell ref="M2:M3"/>
    <mergeCell ref="N2:N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18"/>
  <sheetViews>
    <sheetView view="pageBreakPreview" zoomScaleNormal="100" zoomScaleSheetLayoutView="100" workbookViewId="0"/>
  </sheetViews>
  <sheetFormatPr defaultRowHeight="13.5" x14ac:dyDescent="0.15"/>
  <cols>
    <col min="1" max="1" width="10.375" style="90" customWidth="1"/>
    <col min="2" max="2" width="9.125" style="71" customWidth="1"/>
    <col min="3" max="6" width="8.625" style="71" customWidth="1"/>
    <col min="7" max="8" width="10.875" style="71" customWidth="1"/>
    <col min="9" max="10" width="8.75" style="71" customWidth="1"/>
    <col min="11" max="11" width="10.375" style="71" customWidth="1"/>
    <col min="12" max="12" width="9.25" style="71" customWidth="1"/>
    <col min="13" max="13" width="10.625" style="71" customWidth="1"/>
    <col min="14" max="14" width="14.75" style="71" customWidth="1"/>
    <col min="15" max="15" width="9.5" style="71" customWidth="1"/>
    <col min="16" max="17" width="9.625" style="71" customWidth="1"/>
    <col min="18" max="16384" width="9" style="71"/>
  </cols>
  <sheetData>
    <row r="1" spans="1:12" s="96" customFormat="1" ht="18" customHeight="1" thickBot="1" x14ac:dyDescent="0.2">
      <c r="A1" s="108" t="s">
        <v>71</v>
      </c>
      <c r="B1" s="117"/>
      <c r="C1" s="117"/>
      <c r="D1" s="117"/>
      <c r="E1" s="117"/>
      <c r="F1" s="117"/>
      <c r="G1" s="117"/>
      <c r="H1" s="118" t="s">
        <v>102</v>
      </c>
      <c r="I1" s="99"/>
    </row>
    <row r="2" spans="1:12" s="96" customFormat="1" ht="18.75" customHeight="1" x14ac:dyDescent="0.15">
      <c r="A2" s="179" t="s">
        <v>43</v>
      </c>
      <c r="B2" s="181" t="s">
        <v>44</v>
      </c>
      <c r="C2" s="175" t="s">
        <v>103</v>
      </c>
      <c r="D2" s="175" t="s">
        <v>104</v>
      </c>
      <c r="E2" s="183" t="s">
        <v>105</v>
      </c>
      <c r="F2" s="185" t="s">
        <v>45</v>
      </c>
      <c r="G2" s="175" t="s">
        <v>46</v>
      </c>
      <c r="H2" s="177" t="s">
        <v>47</v>
      </c>
    </row>
    <row r="3" spans="1:12" s="96" customFormat="1" ht="24" customHeight="1" thickBot="1" x14ac:dyDescent="0.2">
      <c r="A3" s="180"/>
      <c r="B3" s="182"/>
      <c r="C3" s="176"/>
      <c r="D3" s="176"/>
      <c r="E3" s="184"/>
      <c r="F3" s="186"/>
      <c r="G3" s="176"/>
      <c r="H3" s="178"/>
    </row>
    <row r="4" spans="1:12" s="96" customFormat="1" ht="24" customHeight="1" x14ac:dyDescent="0.15">
      <c r="A4" s="112" t="s">
        <v>83</v>
      </c>
      <c r="B4" s="39">
        <v>14</v>
      </c>
      <c r="C4" s="2">
        <v>2</v>
      </c>
      <c r="D4" s="2">
        <v>5</v>
      </c>
      <c r="E4" s="40">
        <v>7</v>
      </c>
      <c r="F4" s="4">
        <v>3</v>
      </c>
      <c r="G4" s="2">
        <v>11</v>
      </c>
      <c r="H4" s="41" t="s">
        <v>9</v>
      </c>
    </row>
    <row r="5" spans="1:12" s="97" customFormat="1" ht="24" customHeight="1" x14ac:dyDescent="0.15">
      <c r="A5" s="112">
        <v>31</v>
      </c>
      <c r="B5" s="1">
        <v>19</v>
      </c>
      <c r="C5" s="2">
        <v>2</v>
      </c>
      <c r="D5" s="2">
        <v>8</v>
      </c>
      <c r="E5" s="40">
        <v>9</v>
      </c>
      <c r="F5" s="4">
        <v>4</v>
      </c>
      <c r="G5" s="2">
        <v>15</v>
      </c>
      <c r="H5" s="41" t="s">
        <v>9</v>
      </c>
    </row>
    <row r="6" spans="1:12" s="96" customFormat="1" ht="24" customHeight="1" x14ac:dyDescent="0.15">
      <c r="A6" s="112" t="s">
        <v>68</v>
      </c>
      <c r="B6" s="1">
        <v>18</v>
      </c>
      <c r="C6" s="2">
        <v>2</v>
      </c>
      <c r="D6" s="2">
        <v>8</v>
      </c>
      <c r="E6" s="40">
        <v>8</v>
      </c>
      <c r="F6" s="4">
        <v>3</v>
      </c>
      <c r="G6" s="2">
        <v>15</v>
      </c>
      <c r="H6" s="41" t="s">
        <v>9</v>
      </c>
    </row>
    <row r="7" spans="1:12" s="96" customFormat="1" ht="24" customHeight="1" x14ac:dyDescent="0.15">
      <c r="A7" s="112">
        <v>3</v>
      </c>
      <c r="B7" s="1">
        <v>19</v>
      </c>
      <c r="C7" s="2">
        <v>2</v>
      </c>
      <c r="D7" s="2">
        <v>10</v>
      </c>
      <c r="E7" s="40">
        <v>7</v>
      </c>
      <c r="F7" s="4">
        <v>4</v>
      </c>
      <c r="G7" s="2">
        <v>15</v>
      </c>
      <c r="H7" s="41" t="s">
        <v>106</v>
      </c>
    </row>
    <row r="8" spans="1:12" s="96" customFormat="1" ht="24" customHeight="1" thickBot="1" x14ac:dyDescent="0.2">
      <c r="A8" s="113">
        <v>4</v>
      </c>
      <c r="B8" s="10">
        <v>19</v>
      </c>
      <c r="C8" s="11">
        <v>2</v>
      </c>
      <c r="D8" s="11">
        <v>10</v>
      </c>
      <c r="E8" s="42">
        <v>7</v>
      </c>
      <c r="F8" s="36">
        <v>4</v>
      </c>
      <c r="G8" s="11">
        <v>15</v>
      </c>
      <c r="H8" s="43" t="s">
        <v>84</v>
      </c>
    </row>
    <row r="9" spans="1:12" s="96" customFormat="1" ht="18.75" customHeight="1" x14ac:dyDescent="0.15">
      <c r="A9" s="108" t="s">
        <v>48</v>
      </c>
      <c r="B9" s="114"/>
      <c r="C9" s="114"/>
      <c r="D9" s="114"/>
      <c r="E9" s="114"/>
      <c r="F9" s="114"/>
      <c r="G9" s="114"/>
      <c r="H9" s="114"/>
      <c r="I9" s="71"/>
    </row>
    <row r="15" spans="1:12" x14ac:dyDescent="0.15">
      <c r="A15" s="91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15">
      <c r="A16" s="91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15">
      <c r="A17" s="91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x14ac:dyDescent="0.15">
      <c r="A18" s="9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9"/>
  <sheetViews>
    <sheetView view="pageBreakPreview" zoomScaleNormal="100" zoomScaleSheetLayoutView="100" workbookViewId="0"/>
  </sheetViews>
  <sheetFormatPr defaultRowHeight="13.5" x14ac:dyDescent="0.15"/>
  <cols>
    <col min="1" max="1" width="10.375" style="117" customWidth="1"/>
    <col min="2" max="7" width="14.625" style="114" customWidth="1"/>
    <col min="8" max="8" width="14.75" style="114" customWidth="1"/>
    <col min="9" max="10" width="12.25" style="114" customWidth="1"/>
    <col min="11" max="11" width="9.625" style="114" customWidth="1"/>
    <col min="12" max="16384" width="9" style="114"/>
  </cols>
  <sheetData>
    <row r="1" spans="1:11" s="110" customFormat="1" ht="24" customHeight="1" thickBot="1" x14ac:dyDescent="0.2">
      <c r="A1" s="74" t="s">
        <v>107</v>
      </c>
      <c r="B1" s="90"/>
      <c r="C1" s="90"/>
      <c r="D1" s="91"/>
      <c r="E1" s="91"/>
      <c r="F1" s="96"/>
      <c r="G1" s="96"/>
      <c r="H1" s="96"/>
      <c r="I1" s="96"/>
      <c r="J1" s="96"/>
    </row>
    <row r="2" spans="1:11" s="110" customFormat="1" ht="24" customHeight="1" x14ac:dyDescent="0.15">
      <c r="A2" s="188" t="s">
        <v>108</v>
      </c>
      <c r="B2" s="190" t="s">
        <v>109</v>
      </c>
      <c r="C2" s="172" t="s">
        <v>110</v>
      </c>
      <c r="D2" s="172" t="s">
        <v>111</v>
      </c>
      <c r="E2" s="172" t="s">
        <v>112</v>
      </c>
      <c r="F2" s="139" t="s">
        <v>113</v>
      </c>
      <c r="G2" s="172" t="s">
        <v>114</v>
      </c>
      <c r="H2" s="139" t="s">
        <v>49</v>
      </c>
      <c r="I2" s="138"/>
      <c r="J2" s="138"/>
      <c r="K2" s="114"/>
    </row>
    <row r="3" spans="1:11" s="110" customFormat="1" ht="33" customHeight="1" thickBot="1" x14ac:dyDescent="0.2">
      <c r="A3" s="189"/>
      <c r="B3" s="191"/>
      <c r="C3" s="187"/>
      <c r="D3" s="187"/>
      <c r="E3" s="187"/>
      <c r="F3" s="192"/>
      <c r="G3" s="187"/>
      <c r="H3" s="102" t="s">
        <v>115</v>
      </c>
      <c r="I3" s="104" t="s">
        <v>116</v>
      </c>
      <c r="J3" s="105" t="s">
        <v>117</v>
      </c>
      <c r="K3" s="114"/>
    </row>
    <row r="4" spans="1:11" s="120" customFormat="1" ht="21.75" customHeight="1" x14ac:dyDescent="0.15">
      <c r="A4" s="119" t="s">
        <v>94</v>
      </c>
      <c r="B4" s="44">
        <v>4484</v>
      </c>
      <c r="C4" s="44">
        <v>1832</v>
      </c>
      <c r="D4" s="44">
        <v>78100</v>
      </c>
      <c r="E4" s="45">
        <v>68966</v>
      </c>
      <c r="F4" s="45">
        <v>64271</v>
      </c>
      <c r="G4" s="44">
        <v>27550</v>
      </c>
      <c r="H4" s="46">
        <v>88.3</v>
      </c>
      <c r="I4" s="46">
        <v>93.2</v>
      </c>
      <c r="J4" s="47">
        <v>40.9</v>
      </c>
    </row>
    <row r="5" spans="1:11" s="120" customFormat="1" ht="21.75" customHeight="1" x14ac:dyDescent="0.15">
      <c r="A5" s="119">
        <v>30</v>
      </c>
      <c r="B5" s="44">
        <v>4651</v>
      </c>
      <c r="C5" s="44">
        <v>1834</v>
      </c>
      <c r="D5" s="44">
        <v>77552</v>
      </c>
      <c r="E5" s="45">
        <v>68631</v>
      </c>
      <c r="F5" s="45">
        <v>64239</v>
      </c>
      <c r="G5" s="44">
        <v>27903</v>
      </c>
      <c r="H5" s="46">
        <v>88.5</v>
      </c>
      <c r="I5" s="46">
        <v>93.6</v>
      </c>
      <c r="J5" s="47">
        <v>39.4</v>
      </c>
    </row>
    <row r="6" spans="1:11" ht="21.75" customHeight="1" x14ac:dyDescent="0.15">
      <c r="A6" s="119" t="s">
        <v>70</v>
      </c>
      <c r="B6" s="44">
        <v>4654</v>
      </c>
      <c r="C6" s="44">
        <v>1837</v>
      </c>
      <c r="D6" s="44">
        <v>76929</v>
      </c>
      <c r="E6" s="45">
        <v>68371</v>
      </c>
      <c r="F6" s="45">
        <v>64195</v>
      </c>
      <c r="G6" s="44">
        <v>28108</v>
      </c>
      <c r="H6" s="46">
        <v>88.9</v>
      </c>
      <c r="I6" s="46">
        <v>93.9</v>
      </c>
      <c r="J6" s="47">
        <v>39.5</v>
      </c>
    </row>
    <row r="7" spans="1:11" ht="21.75" customHeight="1" x14ac:dyDescent="0.15">
      <c r="A7" s="119">
        <v>2</v>
      </c>
      <c r="B7" s="44">
        <v>4654</v>
      </c>
      <c r="C7" s="44">
        <v>1839</v>
      </c>
      <c r="D7" s="44">
        <v>76121</v>
      </c>
      <c r="E7" s="45">
        <v>67770</v>
      </c>
      <c r="F7" s="45">
        <v>63803</v>
      </c>
      <c r="G7" s="44">
        <v>28602</v>
      </c>
      <c r="H7" s="46">
        <v>89</v>
      </c>
      <c r="I7" s="46">
        <v>94.1</v>
      </c>
      <c r="J7" s="47">
        <v>39.5</v>
      </c>
    </row>
    <row r="8" spans="1:11" ht="21.75" customHeight="1" thickBot="1" x14ac:dyDescent="0.2">
      <c r="A8" s="121">
        <v>3</v>
      </c>
      <c r="B8" s="48">
        <v>4515</v>
      </c>
      <c r="C8" s="48">
        <v>1839</v>
      </c>
      <c r="D8" s="48">
        <v>75233</v>
      </c>
      <c r="E8" s="49">
        <v>67140</v>
      </c>
      <c r="F8" s="49">
        <v>63356</v>
      </c>
      <c r="G8" s="48">
        <v>28799</v>
      </c>
      <c r="H8" s="50">
        <v>89.2</v>
      </c>
      <c r="I8" s="50">
        <v>94.4</v>
      </c>
      <c r="J8" s="51">
        <v>40.700000000000003</v>
      </c>
    </row>
    <row r="9" spans="1:11" ht="24" customHeight="1" x14ac:dyDescent="0.15">
      <c r="A9" s="122" t="s">
        <v>50</v>
      </c>
      <c r="D9" s="110"/>
      <c r="E9" s="110"/>
    </row>
  </sheetData>
  <mergeCells count="8">
    <mergeCell ref="G2:G3"/>
    <mergeCell ref="H2:J2"/>
    <mergeCell ref="A2:A3"/>
    <mergeCell ref="B2:B3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9"/>
  <sheetViews>
    <sheetView view="pageBreakPreview" zoomScaleNormal="100" zoomScaleSheetLayoutView="100" workbookViewId="0"/>
  </sheetViews>
  <sheetFormatPr defaultRowHeight="13.5" x14ac:dyDescent="0.15"/>
  <cols>
    <col min="1" max="1" width="10.375" style="117" customWidth="1"/>
    <col min="2" max="7" width="14.625" style="114" customWidth="1"/>
    <col min="8" max="8" width="14.75" style="114" customWidth="1"/>
    <col min="9" max="10" width="12.25" style="114" customWidth="1"/>
    <col min="11" max="11" width="9.625" style="114" customWidth="1"/>
    <col min="12" max="16384" width="9" style="114"/>
  </cols>
  <sheetData>
    <row r="1" spans="1:11" s="110" customFormat="1" ht="24" customHeight="1" thickBot="1" x14ac:dyDescent="0.2">
      <c r="A1" s="108" t="s">
        <v>51</v>
      </c>
      <c r="B1" s="117"/>
      <c r="C1" s="117"/>
      <c r="D1" s="123"/>
      <c r="E1" s="123"/>
    </row>
    <row r="2" spans="1:11" s="110" customFormat="1" ht="24" customHeight="1" x14ac:dyDescent="0.15">
      <c r="A2" s="196" t="s">
        <v>118</v>
      </c>
      <c r="B2" s="181" t="s">
        <v>119</v>
      </c>
      <c r="C2" s="175" t="s">
        <v>110</v>
      </c>
      <c r="D2" s="175" t="s">
        <v>120</v>
      </c>
      <c r="E2" s="175" t="s">
        <v>121</v>
      </c>
      <c r="F2" s="175" t="s">
        <v>122</v>
      </c>
      <c r="G2" s="175" t="s">
        <v>123</v>
      </c>
      <c r="H2" s="194" t="s">
        <v>49</v>
      </c>
      <c r="I2" s="195"/>
      <c r="J2" s="195"/>
      <c r="K2" s="114"/>
    </row>
    <row r="3" spans="1:11" s="110" customFormat="1" ht="32.25" customHeight="1" thickBot="1" x14ac:dyDescent="0.2">
      <c r="A3" s="197"/>
      <c r="B3" s="198"/>
      <c r="C3" s="193"/>
      <c r="D3" s="193"/>
      <c r="E3" s="193"/>
      <c r="F3" s="193"/>
      <c r="G3" s="193"/>
      <c r="H3" s="124" t="s">
        <v>124</v>
      </c>
      <c r="I3" s="124" t="s">
        <v>125</v>
      </c>
      <c r="J3" s="125" t="s">
        <v>117</v>
      </c>
      <c r="K3" s="114"/>
    </row>
    <row r="4" spans="1:11" ht="21.75" customHeight="1" x14ac:dyDescent="0.15">
      <c r="A4" s="126" t="s">
        <v>94</v>
      </c>
      <c r="B4" s="52">
        <v>252</v>
      </c>
      <c r="C4" s="52">
        <v>233</v>
      </c>
      <c r="D4" s="52">
        <v>78100</v>
      </c>
      <c r="E4" s="53">
        <v>1524</v>
      </c>
      <c r="F4" s="53">
        <v>1427</v>
      </c>
      <c r="G4" s="52">
        <v>569</v>
      </c>
      <c r="H4" s="54">
        <v>2</v>
      </c>
      <c r="I4" s="54">
        <v>93.6</v>
      </c>
      <c r="J4" s="55">
        <v>92.5</v>
      </c>
    </row>
    <row r="5" spans="1:11" s="120" customFormat="1" ht="21.75" customHeight="1" x14ac:dyDescent="0.15">
      <c r="A5" s="119">
        <v>30</v>
      </c>
      <c r="B5" s="44">
        <v>252</v>
      </c>
      <c r="C5" s="44">
        <v>233</v>
      </c>
      <c r="D5" s="44">
        <v>77552</v>
      </c>
      <c r="E5" s="45">
        <v>1494</v>
      </c>
      <c r="F5" s="45">
        <v>1397</v>
      </c>
      <c r="G5" s="44">
        <v>570</v>
      </c>
      <c r="H5" s="46">
        <v>1.9</v>
      </c>
      <c r="I5" s="46">
        <v>93.5</v>
      </c>
      <c r="J5" s="47">
        <v>92.5</v>
      </c>
    </row>
    <row r="6" spans="1:11" ht="21.75" customHeight="1" x14ac:dyDescent="0.15">
      <c r="A6" s="119" t="s">
        <v>70</v>
      </c>
      <c r="B6" s="44">
        <v>249</v>
      </c>
      <c r="C6" s="44">
        <v>230</v>
      </c>
      <c r="D6" s="44">
        <v>76929</v>
      </c>
      <c r="E6" s="45">
        <v>1316</v>
      </c>
      <c r="F6" s="45">
        <v>1237</v>
      </c>
      <c r="G6" s="44">
        <v>510</v>
      </c>
      <c r="H6" s="46">
        <v>1.7</v>
      </c>
      <c r="I6" s="46">
        <v>94</v>
      </c>
      <c r="J6" s="47">
        <v>92.4</v>
      </c>
    </row>
    <row r="7" spans="1:11" ht="21.75" customHeight="1" x14ac:dyDescent="0.15">
      <c r="A7" s="119">
        <v>2</v>
      </c>
      <c r="B7" s="44">
        <v>249</v>
      </c>
      <c r="C7" s="44">
        <v>230</v>
      </c>
      <c r="D7" s="44">
        <v>76121</v>
      </c>
      <c r="E7" s="45">
        <v>1297</v>
      </c>
      <c r="F7" s="45">
        <v>1217</v>
      </c>
      <c r="G7" s="44">
        <v>515</v>
      </c>
      <c r="H7" s="46">
        <v>1.7</v>
      </c>
      <c r="I7" s="46">
        <v>93.8</v>
      </c>
      <c r="J7" s="47">
        <v>92.4</v>
      </c>
    </row>
    <row r="8" spans="1:11" ht="21.75" customHeight="1" thickBot="1" x14ac:dyDescent="0.2">
      <c r="A8" s="121">
        <v>3</v>
      </c>
      <c r="B8" s="48">
        <v>249</v>
      </c>
      <c r="C8" s="48">
        <v>230</v>
      </c>
      <c r="D8" s="48">
        <v>75233</v>
      </c>
      <c r="E8" s="49">
        <v>1271</v>
      </c>
      <c r="F8" s="49">
        <v>1196</v>
      </c>
      <c r="G8" s="48">
        <v>513</v>
      </c>
      <c r="H8" s="50">
        <v>1.7</v>
      </c>
      <c r="I8" s="50">
        <v>94.1</v>
      </c>
      <c r="J8" s="51">
        <v>92.4</v>
      </c>
    </row>
    <row r="9" spans="1:11" ht="24" customHeight="1" x14ac:dyDescent="0.15">
      <c r="A9" s="122" t="s">
        <v>50</v>
      </c>
      <c r="D9" s="110"/>
      <c r="E9" s="110"/>
    </row>
  </sheetData>
  <mergeCells count="8">
    <mergeCell ref="G2:G3"/>
    <mergeCell ref="H2:J2"/>
    <mergeCell ref="A2:A3"/>
    <mergeCell ref="B2:B3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11-1 </vt:lpstr>
      <vt:lpstr>11-2 </vt:lpstr>
      <vt:lpstr>11-3</vt:lpstr>
      <vt:lpstr>11-4 </vt:lpstr>
      <vt:lpstr>11-5 </vt:lpstr>
      <vt:lpstr>11-6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2020-05-22T08:30:56Z</dcterms:created>
  <dcterms:modified xsi:type="dcterms:W3CDTF">2023-04-21T00:46:35Z</dcterms:modified>
</cp:coreProperties>
</file>