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3.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drawings/drawing5.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drawings/drawing6.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7.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drawings/drawing8.xml" ContentType="application/vnd.openxmlformats-officedocument.drawing+xml"/>
  <Override PartName="/xl/ctrlProps/ctrlProp57.xml" ContentType="application/vnd.ms-excel.controlproperties+xml"/>
  <Override PartName="/xl/drawings/drawing9.xml" ContentType="application/vnd.openxmlformats-officedocument.drawing+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drawings/drawing10.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drawings/drawing14.xml" ContentType="application/vnd.openxmlformats-officedocument.drawing+xml"/>
  <Override PartName="/xl/ctrlProps/ctrlProp76.xml" ContentType="application/vnd.ms-excel.controlproperties+xml"/>
  <Override PartName="/xl/ctrlProps/ctrlProp7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申請書" sheetId="2" r:id="rId1"/>
    <sheet name="総括表" sheetId="3" r:id="rId2"/>
    <sheet name="要確認資料" sheetId="4" r:id="rId3"/>
    <sheet name="休日保育加算" sheetId="5" r:id="rId4"/>
    <sheet name="減価償却費加算" sheetId="8" r:id="rId5"/>
    <sheet name="賃借料加算" sheetId="7" r:id="rId6"/>
    <sheet name="連携施設の設定" sheetId="15" r:id="rId7"/>
    <sheet name="定員を恒常的に超過する場合" sheetId="6" r:id="rId8"/>
    <sheet name="栄養管理加算" sheetId="9" r:id="rId9"/>
    <sheet name="管理者設置に係る調書" sheetId="16" r:id="rId10"/>
    <sheet name="土曜日閉所（4-9月）" sheetId="12" r:id="rId11"/>
    <sheet name="土曜日閉所（10-3月）" sheetId="14" r:id="rId12"/>
    <sheet name="施設機能強化推進費加算" sheetId="13" r:id="rId13"/>
    <sheet name="第三者評価受審加算（申請）" sheetId="10" r:id="rId14"/>
    <sheet name="第三者評価受審加算（実績報告）" sheetId="11" r:id="rId15"/>
    <sheet name="Sheet1" sheetId="1" r:id="rId16"/>
  </sheets>
  <definedNames>
    <definedName name="_xlnm.Print_Area" localSheetId="8">栄養管理加算!$A$1:$K$36</definedName>
    <definedName name="_xlnm.Print_Area" localSheetId="9">管理者設置に係る調書!$A$1:$K$33</definedName>
    <definedName name="_xlnm.Print_Area" localSheetId="3">休日保育加算!$A$1:$Q$53</definedName>
    <definedName name="_xlnm.Print_Area" localSheetId="4">減価償却費加算!$A$1:$K$31</definedName>
    <definedName name="_xlnm.Print_Area" localSheetId="12">施設機能強化推進費加算!$A$1:$K$37</definedName>
    <definedName name="_xlnm.Print_Area" localSheetId="0">申請書!$A$1:$AD$41</definedName>
    <definedName name="_xlnm.Print_Area" localSheetId="1">総括表!$A$1:$Q$29</definedName>
    <definedName name="_xlnm.Print_Area" localSheetId="14">'第三者評価受審加算（実績報告）'!$A$1:$K$17</definedName>
    <definedName name="_xlnm.Print_Area" localSheetId="13">'第三者評価受審加算（申請）'!$A$1:$K$16</definedName>
    <definedName name="_xlnm.Print_Area" localSheetId="5">賃借料加算!$A$1:$K$37</definedName>
    <definedName name="_xlnm.Print_Area" localSheetId="7">定員を恒常的に超過する場合!$A$1:$AG$28</definedName>
    <definedName name="_xlnm.Print_Area" localSheetId="11">'土曜日閉所（10-3月）'!$A$1:$O$47</definedName>
    <definedName name="_xlnm.Print_Area" localSheetId="10">'土曜日閉所（4-9月）'!$A$1:$O$47</definedName>
    <definedName name="_xlnm.Print_Area" localSheetId="2">要確認資料!$A$1:$F$32</definedName>
    <definedName name="_xlnm.Print_Area" localSheetId="6">連携施設の設定!$A$1:$K$20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23" i="3" l="1"/>
  <c r="N23" i="3"/>
  <c r="G7" i="16" l="1"/>
  <c r="H1" i="16" l="1"/>
  <c r="H1" i="9"/>
  <c r="C5" i="16"/>
  <c r="C5" i="15" l="1"/>
  <c r="H1" i="15"/>
  <c r="C13" i="2" l="1"/>
  <c r="L26" i="14" l="1"/>
  <c r="J26" i="14"/>
  <c r="H26" i="14"/>
  <c r="F26" i="14"/>
  <c r="M26" i="14" s="1"/>
  <c r="D26" i="14"/>
  <c r="L24" i="14"/>
  <c r="J24" i="14"/>
  <c r="H24" i="14"/>
  <c r="F24" i="14"/>
  <c r="D24" i="14"/>
  <c r="M24" i="14" s="1"/>
  <c r="M22" i="14"/>
  <c r="L22" i="14"/>
  <c r="J22" i="14"/>
  <c r="H22" i="14"/>
  <c r="F22" i="14"/>
  <c r="D22" i="14"/>
  <c r="L20" i="14"/>
  <c r="J20" i="14"/>
  <c r="H20" i="14"/>
  <c r="F20" i="14"/>
  <c r="D20" i="14"/>
  <c r="M20" i="14" s="1"/>
  <c r="M18" i="14"/>
  <c r="L18" i="14"/>
  <c r="J18" i="14"/>
  <c r="H18" i="14"/>
  <c r="F18" i="14"/>
  <c r="D18" i="14"/>
  <c r="L16" i="14"/>
  <c r="J16" i="14"/>
  <c r="H16" i="14"/>
  <c r="F16" i="14"/>
  <c r="D16" i="14"/>
  <c r="M16" i="14" s="1"/>
  <c r="N5" i="14"/>
  <c r="E10" i="14" s="1"/>
  <c r="A25" i="6"/>
  <c r="AD23" i="6"/>
  <c r="AT22" i="6"/>
  <c r="AS22" i="6"/>
  <c r="AR22" i="6"/>
  <c r="AQ22" i="6"/>
  <c r="AP22" i="6"/>
  <c r="AO22" i="6"/>
  <c r="AN22" i="6"/>
  <c r="AM22" i="6"/>
  <c r="AL22" i="6"/>
  <c r="AK22" i="6"/>
  <c r="AJ22" i="6"/>
  <c r="AI22" i="6"/>
  <c r="AU22" i="6" s="1"/>
  <c r="AD22" i="6"/>
  <c r="AV22" i="6" s="1"/>
  <c r="AF22" i="6" l="1"/>
  <c r="AJ27" i="6" s="1"/>
  <c r="C5" i="13" l="1"/>
  <c r="C5" i="9"/>
  <c r="H1" i="13" l="1"/>
  <c r="O1" i="12"/>
  <c r="H26" i="13" l="1"/>
  <c r="F26" i="13"/>
  <c r="M8" i="13"/>
  <c r="N8" i="13" l="1"/>
  <c r="I8" i="13" s="1"/>
  <c r="G26" i="5"/>
  <c r="R10" i="5"/>
  <c r="M9" i="9"/>
  <c r="M21" i="9"/>
  <c r="N5" i="12" l="1"/>
  <c r="E10" i="12" s="1"/>
  <c r="L26" i="12"/>
  <c r="J26" i="12"/>
  <c r="H26" i="12"/>
  <c r="F26" i="12"/>
  <c r="M26" i="12" s="1"/>
  <c r="D26" i="12"/>
  <c r="L24" i="12"/>
  <c r="J24" i="12"/>
  <c r="H24" i="12"/>
  <c r="F24" i="12"/>
  <c r="D24" i="12"/>
  <c r="L22" i="12"/>
  <c r="J22" i="12"/>
  <c r="H22" i="12"/>
  <c r="F22" i="12"/>
  <c r="M22" i="12" s="1"/>
  <c r="D22" i="12"/>
  <c r="L20" i="12"/>
  <c r="J20" i="12"/>
  <c r="H20" i="12"/>
  <c r="F20" i="12"/>
  <c r="D20" i="12"/>
  <c r="M18" i="12"/>
  <c r="L18" i="12"/>
  <c r="J18" i="12"/>
  <c r="H18" i="12"/>
  <c r="F18" i="12"/>
  <c r="D18" i="12"/>
  <c r="L16" i="12"/>
  <c r="J16" i="12"/>
  <c r="H16" i="12"/>
  <c r="F16" i="12"/>
  <c r="D16" i="12"/>
  <c r="M24" i="12" l="1"/>
  <c r="M20" i="12"/>
  <c r="M16" i="12"/>
  <c r="C5" i="11"/>
  <c r="C5" i="10"/>
  <c r="H1" i="11"/>
  <c r="H1" i="10"/>
  <c r="D10" i="4" l="1"/>
  <c r="C5" i="7" l="1"/>
  <c r="H1" i="7"/>
  <c r="M26" i="9"/>
  <c r="C5" i="8"/>
  <c r="H1" i="8"/>
  <c r="A1" i="3"/>
  <c r="M1" i="5"/>
  <c r="Z1" i="6"/>
  <c r="T2" i="6"/>
  <c r="AD20" i="6"/>
  <c r="AT19" i="6"/>
  <c r="AS19" i="6"/>
  <c r="AR19" i="6"/>
  <c r="AQ19" i="6"/>
  <c r="AP19" i="6"/>
  <c r="AO19" i="6"/>
  <c r="AN19" i="6"/>
  <c r="AM19" i="6"/>
  <c r="AL19" i="6"/>
  <c r="AK19" i="6"/>
  <c r="AJ19" i="6"/>
  <c r="AI19" i="6"/>
  <c r="AD19" i="6"/>
  <c r="AD17" i="6"/>
  <c r="AT16" i="6"/>
  <c r="AS16" i="6"/>
  <c r="AR16" i="6"/>
  <c r="AQ16" i="6"/>
  <c r="AP16" i="6"/>
  <c r="AO16" i="6"/>
  <c r="AN16" i="6"/>
  <c r="AM16" i="6"/>
  <c r="AL16" i="6"/>
  <c r="AK16" i="6"/>
  <c r="AJ16" i="6"/>
  <c r="AI16" i="6"/>
  <c r="AD16" i="6"/>
  <c r="AD14" i="6"/>
  <c r="AT13" i="6"/>
  <c r="AS13" i="6"/>
  <c r="AR13" i="6"/>
  <c r="AQ13" i="6"/>
  <c r="AP13" i="6"/>
  <c r="AO13" i="6"/>
  <c r="AN13" i="6"/>
  <c r="AM13" i="6"/>
  <c r="AL13" i="6"/>
  <c r="AK13" i="6"/>
  <c r="AJ13" i="6"/>
  <c r="AI13" i="6"/>
  <c r="AU13" i="6" s="1"/>
  <c r="AD13" i="6"/>
  <c r="AD11" i="6"/>
  <c r="AT10" i="6"/>
  <c r="AS10" i="6"/>
  <c r="AR10" i="6"/>
  <c r="AQ10" i="6"/>
  <c r="AP10" i="6"/>
  <c r="AO10" i="6"/>
  <c r="AN10" i="6"/>
  <c r="AM10" i="6"/>
  <c r="AL10" i="6"/>
  <c r="AK10" i="6"/>
  <c r="AJ10" i="6"/>
  <c r="AI10" i="6"/>
  <c r="AD10" i="6"/>
  <c r="AD8" i="6"/>
  <c r="AT7" i="6"/>
  <c r="AS7" i="6"/>
  <c r="AR7" i="6"/>
  <c r="AQ7" i="6"/>
  <c r="AP7" i="6"/>
  <c r="AO7" i="6"/>
  <c r="AN7" i="6"/>
  <c r="AM7" i="6"/>
  <c r="AL7" i="6"/>
  <c r="AK7" i="6"/>
  <c r="AJ7" i="6"/>
  <c r="AI7" i="6"/>
  <c r="AU7" i="6" s="1"/>
  <c r="AD7" i="6"/>
  <c r="AF16" i="6" l="1"/>
  <c r="AV10" i="6"/>
  <c r="M8" i="9"/>
  <c r="AV13" i="6"/>
  <c r="AV19" i="6"/>
  <c r="AV16" i="6"/>
  <c r="AV7" i="6"/>
  <c r="AU10" i="6"/>
  <c r="AF7" i="6"/>
  <c r="AF13" i="6"/>
  <c r="AF19" i="6"/>
  <c r="AU16" i="6"/>
  <c r="AU19" i="6"/>
  <c r="AF10" i="6"/>
  <c r="O8" i="9" l="1"/>
  <c r="C28" i="3" s="1"/>
  <c r="AV5" i="6"/>
  <c r="AV3" i="6" s="1"/>
  <c r="AD5" i="6" s="1"/>
  <c r="C5" i="5" l="1"/>
  <c r="P32" i="5"/>
  <c r="O37" i="5" s="1"/>
  <c r="P31" i="5"/>
  <c r="P24" i="3"/>
  <c r="P25" i="3"/>
  <c r="P26" i="3"/>
  <c r="P27" i="3"/>
  <c r="P28" i="3"/>
  <c r="P29" i="3"/>
  <c r="N24" i="3"/>
  <c r="N25" i="3"/>
  <c r="N26" i="3"/>
  <c r="N27" i="3"/>
  <c r="N28" i="3"/>
  <c r="N29" i="3"/>
  <c r="P22" i="3"/>
  <c r="P20" i="3"/>
  <c r="N22" i="3"/>
  <c r="N20" i="3"/>
  <c r="P16" i="3"/>
  <c r="P17" i="3"/>
  <c r="P18" i="3"/>
  <c r="N16" i="3"/>
  <c r="N17" i="3"/>
  <c r="N18" i="3"/>
  <c r="P15" i="3"/>
  <c r="N15" i="3"/>
  <c r="P8" i="3"/>
  <c r="P9" i="3"/>
  <c r="P10" i="3"/>
  <c r="P11" i="3"/>
  <c r="P12" i="3"/>
  <c r="P13" i="3"/>
  <c r="N8" i="3"/>
  <c r="N9" i="3"/>
  <c r="N10" i="3"/>
  <c r="N11" i="3"/>
  <c r="N12" i="3"/>
  <c r="N13" i="3"/>
  <c r="P7" i="3"/>
  <c r="N7" i="3"/>
  <c r="E3" i="3"/>
  <c r="X26" i="2"/>
</calcChain>
</file>

<file path=xl/sharedStrings.xml><?xml version="1.0" encoding="utf-8"?>
<sst xmlns="http://schemas.openxmlformats.org/spreadsheetml/2006/main" count="692" uniqueCount="388">
  <si>
    <t>基準日</t>
    <rPh sb="0" eb="3">
      <t>キジュンビ</t>
    </rPh>
    <phoneticPr fontId="18"/>
  </si>
  <si>
    <t>令和</t>
    <rPh sb="0" eb="2">
      <t>レイワ</t>
    </rPh>
    <phoneticPr fontId="18"/>
  </si>
  <si>
    <t>年度施設型給付費等にかかる加算（調整）</t>
    <phoneticPr fontId="18"/>
  </si>
  <si>
    <t>【適用申請・実績報告】</t>
    <phoneticPr fontId="18"/>
  </si>
  <si>
    <t>書</t>
    <rPh sb="0" eb="1">
      <t>ショ</t>
    </rPh>
    <phoneticPr fontId="18"/>
  </si>
  <si>
    <t>第号</t>
    <rPh sb="0" eb="1">
      <t>ダイ</t>
    </rPh>
    <rPh sb="1" eb="2">
      <t>ゴウ</t>
    </rPh>
    <phoneticPr fontId="18"/>
  </si>
  <si>
    <t>年</t>
    <rPh sb="0" eb="1">
      <t>ネン</t>
    </rPh>
    <phoneticPr fontId="18"/>
  </si>
  <si>
    <t>月</t>
    <rPh sb="0" eb="1">
      <t>ツキ</t>
    </rPh>
    <phoneticPr fontId="18"/>
  </si>
  <si>
    <t>日</t>
    <rPh sb="0" eb="1">
      <t>ヒ</t>
    </rPh>
    <phoneticPr fontId="18"/>
  </si>
  <si>
    <t>三木市長　様</t>
    <rPh sb="0" eb="4">
      <t>ミキシチョウ</t>
    </rPh>
    <rPh sb="5" eb="6">
      <t>サマ</t>
    </rPh>
    <phoneticPr fontId="18"/>
  </si>
  <si>
    <t>法人名</t>
    <rPh sb="0" eb="2">
      <t>ホウジン</t>
    </rPh>
    <rPh sb="2" eb="3">
      <t>メイ</t>
    </rPh>
    <phoneticPr fontId="18"/>
  </si>
  <si>
    <t>理事長名</t>
    <rPh sb="0" eb="3">
      <t>リジチョウ</t>
    </rPh>
    <rPh sb="3" eb="4">
      <t>メイ</t>
    </rPh>
    <phoneticPr fontId="18"/>
  </si>
  <si>
    <t>記</t>
    <rPh sb="0" eb="1">
      <t>キ</t>
    </rPh>
    <phoneticPr fontId="18"/>
  </si>
  <si>
    <t>加算適用対象月</t>
    <rPh sb="0" eb="2">
      <t>カサン</t>
    </rPh>
    <rPh sb="2" eb="4">
      <t>テキヨウ</t>
    </rPh>
    <rPh sb="4" eb="6">
      <t>タイショウ</t>
    </rPh>
    <rPh sb="6" eb="7">
      <t>ツキ</t>
    </rPh>
    <phoneticPr fontId="18"/>
  </si>
  <si>
    <t>～</t>
    <phoneticPr fontId="18"/>
  </si>
  <si>
    <t>対象施設</t>
    <rPh sb="0" eb="2">
      <t>タイショウ</t>
    </rPh>
    <rPh sb="2" eb="4">
      <t>シセツ</t>
    </rPh>
    <phoneticPr fontId="18"/>
  </si>
  <si>
    <t>施設名</t>
    <rPh sb="0" eb="2">
      <t>シセツ</t>
    </rPh>
    <rPh sb="2" eb="3">
      <t>メイ</t>
    </rPh>
    <phoneticPr fontId="18"/>
  </si>
  <si>
    <t>施設類型</t>
    <rPh sb="0" eb="2">
      <t>シセツ</t>
    </rPh>
    <rPh sb="2" eb="4">
      <t>ルイケイ</t>
    </rPh>
    <phoneticPr fontId="18"/>
  </si>
  <si>
    <t>所在地</t>
    <rPh sb="0" eb="3">
      <t>ショザイチ</t>
    </rPh>
    <phoneticPr fontId="18"/>
  </si>
  <si>
    <t>利用定員</t>
    <rPh sb="0" eb="2">
      <t>リヨウ</t>
    </rPh>
    <rPh sb="2" eb="4">
      <t>テイイン</t>
    </rPh>
    <phoneticPr fontId="18"/>
  </si>
  <si>
    <t>1号</t>
    <rPh sb="1" eb="2">
      <t>ゴウ</t>
    </rPh>
    <phoneticPr fontId="18"/>
  </si>
  <si>
    <t>2号</t>
    <rPh sb="1" eb="2">
      <t>ゴウ</t>
    </rPh>
    <phoneticPr fontId="18"/>
  </si>
  <si>
    <t>3号</t>
    <rPh sb="1" eb="2">
      <t>ゴウ</t>
    </rPh>
    <phoneticPr fontId="18"/>
  </si>
  <si>
    <t>合計</t>
    <rPh sb="0" eb="2">
      <t>ゴウケイ</t>
    </rPh>
    <phoneticPr fontId="18"/>
  </si>
  <si>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18"/>
  </si>
  <si>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18"/>
  </si>
  <si>
    <t>添付書類</t>
    <rPh sb="0" eb="2">
      <t>テンプ</t>
    </rPh>
    <rPh sb="2" eb="4">
      <t>ショルイ</t>
    </rPh>
    <phoneticPr fontId="18"/>
  </si>
  <si>
    <t>・総括表</t>
    <rPh sb="1" eb="4">
      <t>ソウカツヒョウ</t>
    </rPh>
    <phoneticPr fontId="18"/>
  </si>
  <si>
    <t>・各加算において必要な添付資料</t>
    <rPh sb="1" eb="2">
      <t>カク</t>
    </rPh>
    <rPh sb="2" eb="4">
      <t>カサン</t>
    </rPh>
    <rPh sb="8" eb="10">
      <t>ヒツヨウ</t>
    </rPh>
    <rPh sb="11" eb="13">
      <t>テンプ</t>
    </rPh>
    <rPh sb="13" eb="15">
      <t>シリョウ</t>
    </rPh>
    <phoneticPr fontId="18"/>
  </si>
  <si>
    <t>申請の
有無</t>
    <rPh sb="0" eb="2">
      <t>シンセイ</t>
    </rPh>
    <rPh sb="4" eb="6">
      <t>ウム</t>
    </rPh>
    <phoneticPr fontId="18"/>
  </si>
  <si>
    <t>詳細
選択</t>
    <rPh sb="0" eb="2">
      <t>ショウサイ</t>
    </rPh>
    <rPh sb="3" eb="5">
      <t>センタク</t>
    </rPh>
    <phoneticPr fontId="18"/>
  </si>
  <si>
    <t>加算・調整項目</t>
    <rPh sb="0" eb="2">
      <t>カサン</t>
    </rPh>
    <rPh sb="3" eb="5">
      <t>チョウセイ</t>
    </rPh>
    <rPh sb="5" eb="7">
      <t>コウモク</t>
    </rPh>
    <phoneticPr fontId="18"/>
  </si>
  <si>
    <t>適用期間</t>
    <rPh sb="0" eb="2">
      <t>テキヨウ</t>
    </rPh>
    <rPh sb="2" eb="4">
      <t>キカン</t>
    </rPh>
    <phoneticPr fontId="18"/>
  </si>
  <si>
    <t>添付資料等</t>
    <rPh sb="0" eb="2">
      <t>テンプ</t>
    </rPh>
    <rPh sb="2" eb="4">
      <t>シリョウ</t>
    </rPh>
    <rPh sb="4" eb="5">
      <t>トウ</t>
    </rPh>
    <phoneticPr fontId="18"/>
  </si>
  <si>
    <t>基本加算部分</t>
    <rPh sb="0" eb="2">
      <t>キホン</t>
    </rPh>
    <rPh sb="2" eb="4">
      <t>カサン</t>
    </rPh>
    <rPh sb="4" eb="6">
      <t>ブブン</t>
    </rPh>
    <phoneticPr fontId="18"/>
  </si>
  <si>
    <t>―</t>
    <phoneticPr fontId="18"/>
  </si>
  <si>
    <t>処遇改善等加算Ⅰ</t>
    <rPh sb="0" eb="2">
      <t>ショグウ</t>
    </rPh>
    <rPh sb="2" eb="4">
      <t>カイゼン</t>
    </rPh>
    <rPh sb="4" eb="5">
      <t>トウ</t>
    </rPh>
    <rPh sb="5" eb="7">
      <t>カサン</t>
    </rPh>
    <phoneticPr fontId="24"/>
  </si>
  <si>
    <t>～</t>
    <phoneticPr fontId="18"/>
  </si>
  <si>
    <t>別紙様式</t>
    <rPh sb="0" eb="2">
      <t>ベッシ</t>
    </rPh>
    <rPh sb="2" eb="4">
      <t>ヨウシキ</t>
    </rPh>
    <phoneticPr fontId="18"/>
  </si>
  <si>
    <t>～</t>
    <phoneticPr fontId="18"/>
  </si>
  <si>
    <t>―</t>
    <phoneticPr fontId="18"/>
  </si>
  <si>
    <t>夜間保育加算</t>
    <rPh sb="0" eb="2">
      <t>ヤカン</t>
    </rPh>
    <rPh sb="2" eb="4">
      <t>ホイク</t>
    </rPh>
    <rPh sb="4" eb="6">
      <t>カサン</t>
    </rPh>
    <phoneticPr fontId="24"/>
  </si>
  <si>
    <t>減価償却費加算</t>
    <rPh sb="0" eb="2">
      <t>ゲンカ</t>
    </rPh>
    <rPh sb="2" eb="4">
      <t>ショウキャク</t>
    </rPh>
    <rPh sb="4" eb="5">
      <t>ヒ</t>
    </rPh>
    <rPh sb="5" eb="7">
      <t>カサン</t>
    </rPh>
    <phoneticPr fontId="24"/>
  </si>
  <si>
    <t>加減調整部分</t>
    <rPh sb="0" eb="2">
      <t>カゲン</t>
    </rPh>
    <rPh sb="2" eb="4">
      <t>チョウセイ</t>
    </rPh>
    <rPh sb="4" eb="6">
      <t>ブブン</t>
    </rPh>
    <phoneticPr fontId="18"/>
  </si>
  <si>
    <t>～</t>
    <phoneticPr fontId="18"/>
  </si>
  <si>
    <t>乗除調整部分</t>
    <rPh sb="0" eb="2">
      <t>ジョウジョ</t>
    </rPh>
    <rPh sb="2" eb="4">
      <t>チョウセイ</t>
    </rPh>
    <rPh sb="4" eb="6">
      <t>ブブン</t>
    </rPh>
    <phoneticPr fontId="18"/>
  </si>
  <si>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24"/>
  </si>
  <si>
    <t>特定調整部分</t>
    <rPh sb="0" eb="2">
      <t>トクテイ</t>
    </rPh>
    <rPh sb="2" eb="4">
      <t>チョウセイ</t>
    </rPh>
    <rPh sb="4" eb="6">
      <t>ブブン</t>
    </rPh>
    <phoneticPr fontId="18"/>
  </si>
  <si>
    <t>～</t>
    <phoneticPr fontId="18"/>
  </si>
  <si>
    <t>―</t>
    <phoneticPr fontId="18"/>
  </si>
  <si>
    <t>処遇改善等加算Ⅱ</t>
    <rPh sb="0" eb="2">
      <t>ショグウ</t>
    </rPh>
    <rPh sb="2" eb="4">
      <t>カイゼン</t>
    </rPh>
    <rPh sb="4" eb="5">
      <t>トウ</t>
    </rPh>
    <rPh sb="5" eb="7">
      <t>カサン</t>
    </rPh>
    <phoneticPr fontId="24"/>
  </si>
  <si>
    <t>冷暖房費加算</t>
    <rPh sb="0" eb="3">
      <t>レイダンボウ</t>
    </rPh>
    <rPh sb="3" eb="4">
      <t>ヒ</t>
    </rPh>
    <rPh sb="4" eb="6">
      <t>カサン</t>
    </rPh>
    <phoneticPr fontId="24"/>
  </si>
  <si>
    <t>除雪費加算</t>
    <rPh sb="0" eb="2">
      <t>ジョセツ</t>
    </rPh>
    <rPh sb="2" eb="3">
      <t>ヒ</t>
    </rPh>
    <rPh sb="3" eb="5">
      <t>カサン</t>
    </rPh>
    <phoneticPr fontId="24"/>
  </si>
  <si>
    <t>降灰除去費加算</t>
    <rPh sb="0" eb="2">
      <t>コウハイ</t>
    </rPh>
    <rPh sb="2" eb="4">
      <t>ジョキョ</t>
    </rPh>
    <rPh sb="4" eb="5">
      <t>ヒ</t>
    </rPh>
    <rPh sb="5" eb="7">
      <t>カサン</t>
    </rPh>
    <phoneticPr fontId="24"/>
  </si>
  <si>
    <t>～</t>
    <phoneticPr fontId="18"/>
  </si>
  <si>
    <t>―</t>
    <phoneticPr fontId="18"/>
  </si>
  <si>
    <t>施設機能強化推進費加算</t>
    <rPh sb="0" eb="2">
      <t>シセツ</t>
    </rPh>
    <rPh sb="2" eb="4">
      <t>キノウ</t>
    </rPh>
    <rPh sb="4" eb="6">
      <t>キョウカ</t>
    </rPh>
    <rPh sb="6" eb="8">
      <t>スイシン</t>
    </rPh>
    <rPh sb="8" eb="9">
      <t>ヒ</t>
    </rPh>
    <rPh sb="9" eb="11">
      <t>カサン</t>
    </rPh>
    <phoneticPr fontId="24"/>
  </si>
  <si>
    <t>栄養管理加算</t>
    <rPh sb="0" eb="2">
      <t>エイヨウ</t>
    </rPh>
    <rPh sb="2" eb="4">
      <t>カンリ</t>
    </rPh>
    <rPh sb="4" eb="6">
      <t>カサン</t>
    </rPh>
    <phoneticPr fontId="24"/>
  </si>
  <si>
    <t>第三者評価受審加算</t>
    <rPh sb="0" eb="3">
      <t>ダイサンシャ</t>
    </rPh>
    <rPh sb="3" eb="5">
      <t>ヒョウカ</t>
    </rPh>
    <rPh sb="5" eb="7">
      <t>ジュシン</t>
    </rPh>
    <rPh sb="7" eb="9">
      <t>カサン</t>
    </rPh>
    <phoneticPr fontId="24"/>
  </si>
  <si>
    <t>実績報告書</t>
    <rPh sb="0" eb="2">
      <t>ジッセキ</t>
    </rPh>
    <rPh sb="2" eb="5">
      <t>ホウコクショ</t>
    </rPh>
    <phoneticPr fontId="18"/>
  </si>
  <si>
    <t>小規模保育事業所Ａ型</t>
  </si>
  <si>
    <t>-</t>
    <phoneticPr fontId="17"/>
  </si>
  <si>
    <t>-</t>
    <phoneticPr fontId="17"/>
  </si>
  <si>
    <t>保育士比率向上加算（小規模B型のみ）</t>
    <rPh sb="0" eb="2">
      <t>ホイク</t>
    </rPh>
    <rPh sb="2" eb="3">
      <t>シ</t>
    </rPh>
    <rPh sb="3" eb="5">
      <t>ヒリツ</t>
    </rPh>
    <rPh sb="5" eb="7">
      <t>コウジョウ</t>
    </rPh>
    <rPh sb="7" eb="9">
      <t>カサン</t>
    </rPh>
    <rPh sb="10" eb="13">
      <t>ショウキボ</t>
    </rPh>
    <rPh sb="14" eb="15">
      <t>カタ</t>
    </rPh>
    <phoneticPr fontId="24"/>
  </si>
  <si>
    <t>障害児保育加算</t>
    <rPh sb="0" eb="1">
      <t>ショウ</t>
    </rPh>
    <rPh sb="1" eb="2">
      <t>ガイ</t>
    </rPh>
    <rPh sb="2" eb="3">
      <t>ジ</t>
    </rPh>
    <rPh sb="3" eb="5">
      <t>ホイク</t>
    </rPh>
    <rPh sb="5" eb="7">
      <t>カサン</t>
    </rPh>
    <phoneticPr fontId="24"/>
  </si>
  <si>
    <t>休日保育加算</t>
    <rPh sb="0" eb="2">
      <t>キュウジツ</t>
    </rPh>
    <rPh sb="2" eb="4">
      <t>ホイク</t>
    </rPh>
    <rPh sb="4" eb="6">
      <t>カサン</t>
    </rPh>
    <phoneticPr fontId="17"/>
  </si>
  <si>
    <t>賃借料加算</t>
    <rPh sb="0" eb="3">
      <t>チンシャクリョウ</t>
    </rPh>
    <rPh sb="3" eb="5">
      <t>カサン</t>
    </rPh>
    <phoneticPr fontId="17"/>
  </si>
  <si>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24"/>
  </si>
  <si>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18"/>
  </si>
  <si>
    <t>総括表に戻る</t>
    <rPh sb="0" eb="3">
      <t>ソウカツヒョウ</t>
    </rPh>
    <rPh sb="4" eb="5">
      <t>モド</t>
    </rPh>
    <phoneticPr fontId="18"/>
  </si>
  <si>
    <t>※注意事項１</t>
    <rPh sb="1" eb="3">
      <t>チュウイ</t>
    </rPh>
    <rPh sb="3" eb="5">
      <t>ジコウ</t>
    </rPh>
    <phoneticPr fontId="18"/>
  </si>
  <si>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18"/>
  </si>
  <si>
    <t>※注意事項２</t>
    <rPh sb="1" eb="3">
      <t>チュウイ</t>
    </rPh>
    <rPh sb="3" eb="5">
      <t>ジコウ</t>
    </rPh>
    <phoneticPr fontId="18"/>
  </si>
  <si>
    <t>　添付書類の中で、「職員の配置状況が記載された職員体制図」等、職員の配置に関する資料については、加算等確認表の③職員名簿をもって充てることが可能です。なお、施設で独自に職員構成図を作成している場合は、その資料も添付してください。</t>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18"/>
  </si>
  <si>
    <t>施設名：</t>
    <rPh sb="0" eb="2">
      <t>シセツ</t>
    </rPh>
    <rPh sb="2" eb="3">
      <t>メイ</t>
    </rPh>
    <phoneticPr fontId="18"/>
  </si>
  <si>
    <t>調書「休日保育加算」</t>
    <rPh sb="0" eb="2">
      <t>チョウショ</t>
    </rPh>
    <rPh sb="3" eb="5">
      <t>キュウジツ</t>
    </rPh>
    <rPh sb="5" eb="7">
      <t>ホイク</t>
    </rPh>
    <rPh sb="7" eb="9">
      <t>カサン</t>
    </rPh>
    <phoneticPr fontId="18"/>
  </si>
  <si>
    <t>要件の内容</t>
    <rPh sb="0" eb="2">
      <t>ヨウケン</t>
    </rPh>
    <rPh sb="3" eb="5">
      <t>ナイヨウ</t>
    </rPh>
    <phoneticPr fontId="18"/>
  </si>
  <si>
    <t>適</t>
    <rPh sb="0" eb="1">
      <t>テキ</t>
    </rPh>
    <phoneticPr fontId="18"/>
  </si>
  <si>
    <t>休日等を含めて年間を通じて開所している</t>
    <rPh sb="0" eb="2">
      <t>キュウジツ</t>
    </rPh>
    <rPh sb="2" eb="3">
      <t>トウ</t>
    </rPh>
    <rPh sb="4" eb="5">
      <t>フク</t>
    </rPh>
    <rPh sb="7" eb="9">
      <t>ネンカン</t>
    </rPh>
    <rPh sb="10" eb="11">
      <t>ツウ</t>
    </rPh>
    <rPh sb="13" eb="15">
      <t>カイショ</t>
    </rPh>
    <phoneticPr fontId="18"/>
  </si>
  <si>
    <t>※開所する施設は、複数の特定教育・保育施設、地域型保育事業所（居宅訪問型保育事業所は除く。）及び企業主導型保育施設との共同により年間を通じて開所する施設（以下「共同実施施設」という。）を含む。</t>
    <phoneticPr fontId="18"/>
  </si>
  <si>
    <t>（適用開始現在）</t>
    <rPh sb="1" eb="3">
      <t>テキヨウ</t>
    </rPh>
    <rPh sb="3" eb="5">
      <t>カイシ</t>
    </rPh>
    <rPh sb="5" eb="7">
      <t>ゲンザイ</t>
    </rPh>
    <phoneticPr fontId="18"/>
  </si>
  <si>
    <t>利用子ども数
（見込）</t>
    <rPh sb="0" eb="2">
      <t>リヨウ</t>
    </rPh>
    <rPh sb="2" eb="3">
      <t>コ</t>
    </rPh>
    <rPh sb="5" eb="6">
      <t>スウ</t>
    </rPh>
    <rPh sb="8" eb="10">
      <t>ミコミ</t>
    </rPh>
    <phoneticPr fontId="18"/>
  </si>
  <si>
    <t>保育教諭の配置状況
（見込）</t>
    <rPh sb="0" eb="2">
      <t>ホイク</t>
    </rPh>
    <rPh sb="2" eb="4">
      <t>キョウユ</t>
    </rPh>
    <rPh sb="5" eb="7">
      <t>ハイチ</t>
    </rPh>
    <rPh sb="7" eb="9">
      <t>ジョウキョウ</t>
    </rPh>
    <rPh sb="11" eb="13">
      <t>ミコミ</t>
    </rPh>
    <phoneticPr fontId="18"/>
  </si>
  <si>
    <t>乳児</t>
    <rPh sb="0" eb="2">
      <t>ニュウジ</t>
    </rPh>
    <phoneticPr fontId="18"/>
  </si>
  <si>
    <t>1.2歳児</t>
    <rPh sb="3" eb="5">
      <t>サイジ</t>
    </rPh>
    <phoneticPr fontId="18"/>
  </si>
  <si>
    <t>計</t>
    <rPh sb="0" eb="1">
      <t>ケイ</t>
    </rPh>
    <phoneticPr fontId="18"/>
  </si>
  <si>
    <t>適宜、間食又は給食等を提供している</t>
    <rPh sb="0" eb="2">
      <t>テキギ</t>
    </rPh>
    <rPh sb="3" eb="5">
      <t>カンショク</t>
    </rPh>
    <rPh sb="5" eb="6">
      <t>マタ</t>
    </rPh>
    <rPh sb="7" eb="9">
      <t>キュウショク</t>
    </rPh>
    <rPh sb="9" eb="10">
      <t>トウ</t>
    </rPh>
    <rPh sb="11" eb="13">
      <t>テイキョウ</t>
    </rPh>
    <phoneticPr fontId="18"/>
  </si>
  <si>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18"/>
  </si>
  <si>
    <t>4月</t>
    <rPh sb="1" eb="2">
      <t>ガツ</t>
    </rPh>
    <phoneticPr fontId="18"/>
  </si>
  <si>
    <t>5月</t>
    <rPh sb="1" eb="2">
      <t>ガツ</t>
    </rPh>
    <phoneticPr fontId="18"/>
  </si>
  <si>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</si>
  <si>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</si>
  <si>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</si>
  <si>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</si>
  <si>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</si>
  <si>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</si>
  <si>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</si>
  <si>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</si>
  <si>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</si>
  <si>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</si>
  <si>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18"/>
  </si>
  <si>
    <t>今年度延べ利用子ども数（見込）</t>
    <rPh sb="0" eb="3">
      <t>コンネンド</t>
    </rPh>
    <rPh sb="3" eb="4">
      <t>ノ</t>
    </rPh>
    <rPh sb="5" eb="7">
      <t>リヨウ</t>
    </rPh>
    <rPh sb="7" eb="8">
      <t>コ</t>
    </rPh>
    <rPh sb="10" eb="11">
      <t>スウ</t>
    </rPh>
    <rPh sb="12" eb="14">
      <t>ミコミ</t>
    </rPh>
    <phoneticPr fontId="18"/>
  </si>
  <si>
    <t>※1　延べ利用子ども数は、1人の子どもが月4日利用した場合は4名と計算すること。</t>
    <phoneticPr fontId="18"/>
  </si>
  <si>
    <t>※2　休日延べ利用子ども数には、休日等に当該休日保育対象施設を利用する休日保育対象施設以外の
　　特定教育・保育施設又は特定地域型保育事業を利用する子どもを含むこと。</t>
    <phoneticPr fontId="18"/>
  </si>
  <si>
    <t>※3　複数の施設・事業所との共同により年間を通じて開所する場合は、実施する各施設・事業所の休日延べ利用子ども数の見込み数（実績数）を徴収して認定を行うこと。</t>
    <phoneticPr fontId="18"/>
  </si>
  <si>
    <t>※4　認定申請提出時点において休日保育の実績がない場合は、加算の取得は出来ない。ただし、提出日
　以降に休日保育を行った場合は、その実績を報告すれば、年度当初まで遡及しての加算が可能。</t>
    <phoneticPr fontId="18"/>
  </si>
  <si>
    <t>加算適用判定：</t>
    <rPh sb="0" eb="2">
      <t>カサン</t>
    </rPh>
    <rPh sb="2" eb="4">
      <t>テキヨウ</t>
    </rPh>
    <rPh sb="4" eb="6">
      <t>ハンテイ</t>
    </rPh>
    <phoneticPr fontId="18"/>
  </si>
  <si>
    <t>２　添付書類</t>
    <rPh sb="2" eb="4">
      <t>テンプ</t>
    </rPh>
    <rPh sb="4" eb="6">
      <t>ショルイ</t>
    </rPh>
    <phoneticPr fontId="18"/>
  </si>
  <si>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18"/>
  </si>
  <si>
    <t>【実績報告書】</t>
    <rPh sb="1" eb="3">
      <t>ジッセキ</t>
    </rPh>
    <rPh sb="3" eb="5">
      <t>ホウコク</t>
    </rPh>
    <rPh sb="5" eb="6">
      <t>ショ</t>
    </rPh>
    <phoneticPr fontId="18"/>
  </si>
  <si>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18"/>
  </si>
  <si>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18"/>
  </si>
  <si>
    <t>年間延べ利用子ども数
（実績）※2,3</t>
    <phoneticPr fontId="18"/>
  </si>
  <si>
    <t>年間実利用児童数</t>
    <rPh sb="0" eb="2">
      <t>ネンカン</t>
    </rPh>
    <rPh sb="2" eb="3">
      <t>ジツ</t>
    </rPh>
    <rPh sb="3" eb="5">
      <t>リヨウ</t>
    </rPh>
    <rPh sb="5" eb="7">
      <t>ジドウ</t>
    </rPh>
    <rPh sb="7" eb="8">
      <t>スウ</t>
    </rPh>
    <phoneticPr fontId="18"/>
  </si>
  <si>
    <t>加算実施月数</t>
    <rPh sb="0" eb="2">
      <t>カサン</t>
    </rPh>
    <rPh sb="2" eb="4">
      <t>ジッシ</t>
    </rPh>
    <rPh sb="4" eb="6">
      <t>ゲッスウ</t>
    </rPh>
    <phoneticPr fontId="18"/>
  </si>
  <si>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18"/>
  </si>
  <si>
    <t>人</t>
    <rPh sb="0" eb="1">
      <t>ニン</t>
    </rPh>
    <phoneticPr fontId="18"/>
  </si>
  <si>
    <t>人</t>
    <rPh sb="0" eb="1">
      <t>ヒト</t>
    </rPh>
    <phoneticPr fontId="18"/>
  </si>
  <si>
    <t>※1　認定を受けた年間延べ利用子ども数（見込）を記入すること。延べ利用子ども数は１人の
　　 子どもが年に30日利用した場合は30人と計算すること。</t>
    <phoneticPr fontId="18"/>
  </si>
  <si>
    <t>※2　実際の年間延べ利用子ども数の実績を記入すること。</t>
    <phoneticPr fontId="18"/>
  </si>
  <si>
    <t>※3　複数の施設・事業所との共同により年間を通じて開所する場合は、実施する各施設・事業所の休日延べ利用子ども
　　数の見込み数を記載すること。</t>
    <phoneticPr fontId="18"/>
  </si>
  <si>
    <t>※4　年度中に休日保育を利用した実利用子ども数を記入すること。毎週利用している子どもも、年に１度しか利用しな
　　い子どももそれぞれ１人と記入する。</t>
    <phoneticPr fontId="18"/>
  </si>
  <si>
    <t>※5　※4のうち、平日は他の施設・事業所を利用する子どもの数を記入すること。</t>
    <phoneticPr fontId="18"/>
  </si>
  <si>
    <t>家庭的保育事業等設備運営基準第29条第2項及び第3項並びに附則第6条から第9条（Ａ型）又は第31条第2項（Ｂ型）の規定に基づき、対象子どもの年齢及び人数に応じて、本事業を担当する保育従事者を配置</t>
    <phoneticPr fontId="18"/>
  </si>
  <si>
    <t>調書</t>
    <rPh sb="0" eb="2">
      <t>チョウショ</t>
    </rPh>
    <phoneticPr fontId="17"/>
  </si>
  <si>
    <t>施設名：</t>
    <rPh sb="0" eb="2">
      <t>シセツ</t>
    </rPh>
    <rPh sb="2" eb="3">
      <t>メイ</t>
    </rPh>
    <phoneticPr fontId="17"/>
  </si>
  <si>
    <t>恒常的な定員の超過に</t>
    <rPh sb="0" eb="3">
      <t>コウジョウテキ</t>
    </rPh>
    <rPh sb="4" eb="6">
      <t>テイイン</t>
    </rPh>
    <rPh sb="7" eb="9">
      <t>チョウカ</t>
    </rPh>
    <phoneticPr fontId="18"/>
  </si>
  <si>
    <t>年度</t>
    <rPh sb="0" eb="2">
      <t>ネンド</t>
    </rPh>
    <phoneticPr fontId="17"/>
  </si>
  <si>
    <t>5月</t>
  </si>
  <si>
    <t>年平均在所率</t>
    <rPh sb="0" eb="3">
      <t>ネンヘイキン</t>
    </rPh>
    <rPh sb="3" eb="5">
      <t>ザイショ</t>
    </rPh>
    <rPh sb="5" eb="6">
      <t>リツ</t>
    </rPh>
    <phoneticPr fontId="18"/>
  </si>
  <si>
    <t>月初日在籍子ども数</t>
    <rPh sb="0" eb="1">
      <t>ツキ</t>
    </rPh>
    <rPh sb="1" eb="3">
      <t>ショニチ</t>
    </rPh>
    <rPh sb="3" eb="5">
      <t>ザイセキ</t>
    </rPh>
    <rPh sb="5" eb="6">
      <t>コ</t>
    </rPh>
    <rPh sb="8" eb="9">
      <t>スウ</t>
    </rPh>
    <phoneticPr fontId="18"/>
  </si>
  <si>
    <t>月初日利用定員</t>
    <rPh sb="0" eb="1">
      <t>ツキ</t>
    </rPh>
    <rPh sb="1" eb="3">
      <t>ショニチ</t>
    </rPh>
    <rPh sb="3" eb="5">
      <t>リヨウ</t>
    </rPh>
    <rPh sb="5" eb="7">
      <t>テイイン</t>
    </rPh>
    <phoneticPr fontId="18"/>
  </si>
  <si>
    <t>「定員を恒常的に超過する場合」に係る月初日在籍児童数状況確認表</t>
    <rPh sb="1" eb="3">
      <t>テイイン</t>
    </rPh>
    <rPh sb="4" eb="7">
      <t>コウジョウテキ</t>
    </rPh>
    <rPh sb="8" eb="10">
      <t>チョウカ</t>
    </rPh>
    <rPh sb="12" eb="14">
      <t>バアイ</t>
    </rPh>
    <rPh sb="16" eb="17">
      <t>カカ</t>
    </rPh>
    <rPh sb="18" eb="19">
      <t>ツキ</t>
    </rPh>
    <rPh sb="19" eb="21">
      <t>ショニチ</t>
    </rPh>
    <rPh sb="21" eb="23">
      <t>ザイセキ</t>
    </rPh>
    <rPh sb="23" eb="25">
      <t>ジドウ</t>
    </rPh>
    <rPh sb="25" eb="26">
      <t>スウ</t>
    </rPh>
    <rPh sb="26" eb="28">
      <t>ジョウキョウ</t>
    </rPh>
    <rPh sb="28" eb="30">
      <t>カクニン</t>
    </rPh>
    <rPh sb="30" eb="31">
      <t>ヒョウ</t>
    </rPh>
    <phoneticPr fontId="18"/>
  </si>
  <si>
    <t>調書「賃借料加算」</t>
    <rPh sb="0" eb="2">
      <t>チョウショ</t>
    </rPh>
    <rPh sb="3" eb="6">
      <t>チンシャクリョウ</t>
    </rPh>
    <rPh sb="6" eb="8">
      <t>カサン</t>
    </rPh>
    <phoneticPr fontId="18"/>
  </si>
  <si>
    <t>１　建物の概要</t>
    <rPh sb="2" eb="4">
      <t>タテモノ</t>
    </rPh>
    <rPh sb="5" eb="7">
      <t>ガイヨウ</t>
    </rPh>
    <phoneticPr fontId="18"/>
  </si>
  <si>
    <t>建物①</t>
    <rPh sb="0" eb="2">
      <t>タテモノ</t>
    </rPh>
    <phoneticPr fontId="18"/>
  </si>
  <si>
    <t>賃貸人</t>
    <rPh sb="0" eb="3">
      <t>チンタイニン</t>
    </rPh>
    <phoneticPr fontId="18"/>
  </si>
  <si>
    <t>賃料</t>
    <rPh sb="0" eb="2">
      <t>チンリョウ</t>
    </rPh>
    <phoneticPr fontId="18"/>
  </si>
  <si>
    <t>契約期間</t>
    <rPh sb="0" eb="2">
      <t>ケイヤク</t>
    </rPh>
    <rPh sb="2" eb="4">
      <t>キカン</t>
    </rPh>
    <phoneticPr fontId="18"/>
  </si>
  <si>
    <t>建物②</t>
    <rPh sb="0" eb="2">
      <t>タテモノ</t>
    </rPh>
    <phoneticPr fontId="18"/>
  </si>
  <si>
    <t>２　算定要件</t>
    <rPh sb="2" eb="4">
      <t>サンテイ</t>
    </rPh>
    <rPh sb="4" eb="6">
      <t>ヨウケン</t>
    </rPh>
    <phoneticPr fontId="18"/>
  </si>
  <si>
    <t>該当する項目に☑を入力すること。</t>
    <rPh sb="0" eb="2">
      <t>ガイトウ</t>
    </rPh>
    <rPh sb="4" eb="6">
      <t>コウモク</t>
    </rPh>
    <rPh sb="9" eb="11">
      <t>ニュウリョク</t>
    </rPh>
    <phoneticPr fontId="18"/>
  </si>
  <si>
    <t>　教育・保育の用に供する賃貸物件である。</t>
    <phoneticPr fontId="18"/>
  </si>
  <si>
    <t>　当該賃貸物件に係る賃借料が発生している。</t>
    <phoneticPr fontId="18"/>
  </si>
  <si>
    <t>　</t>
    <phoneticPr fontId="18"/>
  </si>
  <si>
    <t>　「賃貸物件による保育所整備事業」等の国庫補助を受けた施設・事業所については、当該補助に係る残額が生じていない。</t>
    <phoneticPr fontId="18"/>
  </si>
  <si>
    <t>　賃貸借契約書等（写し）を添付すること。</t>
    <phoneticPr fontId="18"/>
  </si>
  <si>
    <t>調書「減価償却費加算」</t>
    <rPh sb="0" eb="2">
      <t>チョウショ</t>
    </rPh>
    <rPh sb="3" eb="5">
      <t>ゲンカ</t>
    </rPh>
    <rPh sb="5" eb="7">
      <t>ショウキャク</t>
    </rPh>
    <rPh sb="7" eb="8">
      <t>ヒ</t>
    </rPh>
    <rPh sb="8" eb="10">
      <t>カサン</t>
    </rPh>
    <phoneticPr fontId="18"/>
  </si>
  <si>
    <t>構造</t>
    <rPh sb="0" eb="2">
      <t>コウゾウ</t>
    </rPh>
    <phoneticPr fontId="18"/>
  </si>
  <si>
    <t>　　　　　　　　造　　　階建</t>
    <rPh sb="8" eb="9">
      <t>ゾウ</t>
    </rPh>
    <rPh sb="12" eb="14">
      <t>カイダ</t>
    </rPh>
    <phoneticPr fontId="18"/>
  </si>
  <si>
    <t>建築年月日
（確認年月日）</t>
    <rPh sb="0" eb="2">
      <t>ケンチク</t>
    </rPh>
    <rPh sb="2" eb="5">
      <t>ネンガッピ</t>
    </rPh>
    <rPh sb="7" eb="9">
      <t>カクニン</t>
    </rPh>
    <rPh sb="9" eb="12">
      <t>ネンガッピ</t>
    </rPh>
    <phoneticPr fontId="18"/>
  </si>
  <si>
    <t>年　　　月　　　日</t>
    <rPh sb="0" eb="1">
      <t>ネン</t>
    </rPh>
    <rPh sb="4" eb="5">
      <t>ツキ</t>
    </rPh>
    <rPh sb="8" eb="9">
      <t>ヒ</t>
    </rPh>
    <phoneticPr fontId="18"/>
  </si>
  <si>
    <t>　設置者の自己所有である</t>
    <rPh sb="1" eb="4">
      <t>セッチシャ</t>
    </rPh>
    <rPh sb="5" eb="7">
      <t>ジコ</t>
    </rPh>
    <rPh sb="7" eb="9">
      <t>ショユウ</t>
    </rPh>
    <phoneticPr fontId="18"/>
  </si>
  <si>
    <t>　賃借料加算の対象となっていない</t>
    <rPh sb="1" eb="4">
      <t>チンシャクリョウ</t>
    </rPh>
    <rPh sb="4" eb="6">
      <t>カサン</t>
    </rPh>
    <rPh sb="7" eb="9">
      <t>タイショウ</t>
    </rPh>
    <phoneticPr fontId="18"/>
  </si>
  <si>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18"/>
  </si>
  <si>
    <t>栄養管理加算に係る調書</t>
    <rPh sb="0" eb="2">
      <t>エイヨウ</t>
    </rPh>
    <rPh sb="2" eb="4">
      <t>カンリ</t>
    </rPh>
    <rPh sb="4" eb="6">
      <t>カサン</t>
    </rPh>
    <rPh sb="7" eb="8">
      <t>カカ</t>
    </rPh>
    <rPh sb="9" eb="11">
      <t>チョウショ</t>
    </rPh>
    <phoneticPr fontId="18"/>
  </si>
  <si>
    <t>１　加算算定要件</t>
    <rPh sb="2" eb="4">
      <t>カサン</t>
    </rPh>
    <rPh sb="4" eb="6">
      <t>サンテイ</t>
    </rPh>
    <rPh sb="6" eb="8">
      <t>ヨウケン</t>
    </rPh>
    <phoneticPr fontId="18"/>
  </si>
  <si>
    <t>①食事の提供にあたり、栄養士を活用している。</t>
    <phoneticPr fontId="18"/>
  </si>
  <si>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18"/>
  </si>
  <si>
    <t>（Ａ）
配置</t>
    <rPh sb="4" eb="6">
      <t>ハイチ</t>
    </rPh>
    <phoneticPr fontId="18"/>
  </si>
  <si>
    <t>※本加算に係る栄養士が雇用契約等により配置されている場合をいい、兼務に該当する場合は除く。</t>
    <phoneticPr fontId="18"/>
  </si>
  <si>
    <t>（Ｂ）
兼務</t>
    <rPh sb="4" eb="6">
      <t>ケンム</t>
    </rPh>
    <phoneticPr fontId="18"/>
  </si>
  <si>
    <t>※基本分単価及び他の加算の認定に当たって求められる職員が本加算に係る栄養士としての業務を兼務している場合をいう。</t>
    <phoneticPr fontId="18"/>
  </si>
  <si>
    <t>（Ｃ）
嘱託</t>
    <rPh sb="4" eb="6">
      <t>ショクタク</t>
    </rPh>
    <phoneticPr fontId="18"/>
  </si>
  <si>
    <t>委託先：</t>
    <rPh sb="0" eb="3">
      <t>イタクサキ</t>
    </rPh>
    <phoneticPr fontId="18"/>
  </si>
  <si>
    <t>※配置または兼務に該当する場合を除き、本加算に係る栄養士としての業務を嘱託等する場合をいう。</t>
    <phoneticPr fontId="18"/>
  </si>
  <si>
    <t>②栄養士から継続的な指導を受けている。</t>
    <phoneticPr fontId="18"/>
  </si>
  <si>
    <t>献立作成 （施設・事業所職員への指導・助言を含む。）</t>
    <phoneticPr fontId="18"/>
  </si>
  <si>
    <t>アレルギー・アトピー等への対応 （施設・事業所職員への指導・助言を含む。）</t>
    <phoneticPr fontId="18"/>
  </si>
  <si>
    <t>食育活動の実施等 （活動内容を具体的に記入）</t>
    <phoneticPr fontId="18"/>
  </si>
  <si>
    <t>①及び②の実施期間（予定）</t>
    <phoneticPr fontId="18"/>
  </si>
  <si>
    <t>　年　　月　　日　～</t>
    <rPh sb="1" eb="2">
      <t>ネン</t>
    </rPh>
    <rPh sb="4" eb="5">
      <t>ツキ</t>
    </rPh>
    <rPh sb="7" eb="8">
      <t>ヒ</t>
    </rPh>
    <phoneticPr fontId="18"/>
  </si>
  <si>
    <t>　年　　　月　　　日</t>
    <rPh sb="1" eb="2">
      <t>ネン</t>
    </rPh>
    <rPh sb="5" eb="6">
      <t>ツキ</t>
    </rPh>
    <rPh sb="9" eb="10">
      <t>ヒ</t>
    </rPh>
    <phoneticPr fontId="18"/>
  </si>
  <si>
    <t>栄養士氏名</t>
    <phoneticPr fontId="18"/>
  </si>
  <si>
    <t>２　添付資料</t>
    <rPh sb="2" eb="4">
      <t>テンプ</t>
    </rPh>
    <rPh sb="4" eb="6">
      <t>シリョウ</t>
    </rPh>
    <phoneticPr fontId="18"/>
  </si>
  <si>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18"/>
  </si>
  <si>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18"/>
  </si>
  <si>
    <t>在籍児童について</t>
    <rPh sb="0" eb="2">
      <t>ザイセキ</t>
    </rPh>
    <rPh sb="2" eb="4">
      <t>ジドウ</t>
    </rPh>
    <phoneticPr fontId="18"/>
  </si>
  <si>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18"/>
  </si>
  <si>
    <t>評価機関名</t>
    <rPh sb="0" eb="2">
      <t>ヒョウカ</t>
    </rPh>
    <rPh sb="2" eb="4">
      <t>キカン</t>
    </rPh>
    <rPh sb="4" eb="5">
      <t>メイ</t>
    </rPh>
    <phoneticPr fontId="18"/>
  </si>
  <si>
    <t>受審期間（予定）</t>
    <rPh sb="0" eb="2">
      <t>ジュシン</t>
    </rPh>
    <rPh sb="2" eb="4">
      <t>キカン</t>
    </rPh>
    <rPh sb="5" eb="7">
      <t>ヨテイ</t>
    </rPh>
    <phoneticPr fontId="18"/>
  </si>
  <si>
    <t>前回受審年度</t>
    <rPh sb="0" eb="2">
      <t>ゼンカイ</t>
    </rPh>
    <rPh sb="2" eb="4">
      <t>ジュシン</t>
    </rPh>
    <rPh sb="4" eb="6">
      <t>ネンド</t>
    </rPh>
    <phoneticPr fontId="18"/>
  </si>
  <si>
    <t>年度</t>
    <rPh sb="0" eb="2">
      <t>ネンド</t>
    </rPh>
    <phoneticPr fontId="18"/>
  </si>
  <si>
    <t>前回加算算定年度</t>
    <rPh sb="0" eb="2">
      <t>ゼンカイ</t>
    </rPh>
    <rPh sb="2" eb="4">
      <t>カサン</t>
    </rPh>
    <rPh sb="4" eb="6">
      <t>サンテイ</t>
    </rPh>
    <rPh sb="6" eb="8">
      <t>ネンド</t>
    </rPh>
    <phoneticPr fontId="18"/>
  </si>
  <si>
    <t xml:space="preserve">注１）第三者評価結果の公表が翌年度になる場合であっても、加算は可能。
注２）当該加算は、５年間のうち１回に限り算定が可能であること。
注３）評価実施後、第三者評価受審加算に係る調書（実績報告）を提出すること。
注４）昨年度実施した評価を公表した年度でも加算は可能。
注５）三木市条例に基づく第三者評価（三木市特定教育・保育施設評価）は、令和2年4月以降は対象外となります。
</t>
    <rPh sb="133" eb="134">
      <t>チュウ</t>
    </rPh>
    <rPh sb="136" eb="139">
      <t>ミキシ</t>
    </rPh>
    <rPh sb="139" eb="141">
      <t>ジョウレイ</t>
    </rPh>
    <rPh sb="142" eb="143">
      <t>モト</t>
    </rPh>
    <rPh sb="168" eb="170">
      <t>レイワ</t>
    </rPh>
    <rPh sb="171" eb="172">
      <t>ネン</t>
    </rPh>
    <rPh sb="173" eb="174">
      <t>ガツ</t>
    </rPh>
    <rPh sb="174" eb="176">
      <t>イコウ</t>
    </rPh>
    <rPh sb="177" eb="180">
      <t>タイショウガイ</t>
    </rPh>
    <phoneticPr fontId="18"/>
  </si>
  <si>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18"/>
  </si>
  <si>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18"/>
  </si>
  <si>
    <t>受審期間</t>
    <rPh sb="0" eb="2">
      <t>ジュシン</t>
    </rPh>
    <rPh sb="2" eb="4">
      <t>キカン</t>
    </rPh>
    <phoneticPr fontId="18"/>
  </si>
  <si>
    <t>評価結果の公表（ホームページへの掲載）の有無</t>
    <rPh sb="0" eb="2">
      <t>ヒョウカ</t>
    </rPh>
    <rPh sb="2" eb="4">
      <t>ケッカ</t>
    </rPh>
    <rPh sb="5" eb="7">
      <t>コウヒョウ</t>
    </rPh>
    <rPh sb="16" eb="18">
      <t>ケイサイ</t>
    </rPh>
    <rPh sb="20" eb="22">
      <t>ウム</t>
    </rPh>
    <phoneticPr fontId="18"/>
  </si>
  <si>
    <t>調書</t>
    <rPh sb="0" eb="2">
      <t>チョウショ</t>
    </rPh>
    <phoneticPr fontId="17"/>
  </si>
  <si>
    <t>【入力について】</t>
    <rPh sb="1" eb="3">
      <t>ニュウリョク</t>
    </rPh>
    <phoneticPr fontId="18"/>
  </si>
  <si>
    <t>※登園児数は、その日に登園のあった</t>
    <phoneticPr fontId="18"/>
  </si>
  <si>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18"/>
  </si>
  <si>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18"/>
  </si>
  <si>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18"/>
  </si>
  <si>
    <t>※児童の登園状況が分かるもの（登園簿の写し等）や、当日キャンセルに係る証明資料（土曜保育申込書の写し等）の添付は不要ですが、確認監査等の時に提示できるよう準備しておく必要があります。</t>
    <phoneticPr fontId="18"/>
  </si>
  <si>
    <t>対象月</t>
    <rPh sb="0" eb="2">
      <t>タイショウ</t>
    </rPh>
    <rPh sb="2" eb="3">
      <t>ツキ</t>
    </rPh>
    <phoneticPr fontId="17"/>
  </si>
  <si>
    <t>土曜日の閉所日数</t>
    <rPh sb="0" eb="3">
      <t>ドヨウビ</t>
    </rPh>
    <rPh sb="4" eb="6">
      <t>ヘイショ</t>
    </rPh>
    <rPh sb="6" eb="8">
      <t>ニッスウ</t>
    </rPh>
    <phoneticPr fontId="17"/>
  </si>
  <si>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17"/>
  </si>
  <si>
    <t>減算調整
区分</t>
    <rPh sb="0" eb="2">
      <t>ゲンサン</t>
    </rPh>
    <rPh sb="2" eb="4">
      <t>チョウセイ</t>
    </rPh>
    <rPh sb="5" eb="7">
      <t>クブン</t>
    </rPh>
    <phoneticPr fontId="17"/>
  </si>
  <si>
    <t>第１</t>
    <rPh sb="0" eb="1">
      <t>ダイ</t>
    </rPh>
    <phoneticPr fontId="17"/>
  </si>
  <si>
    <t>第２</t>
    <rPh sb="0" eb="1">
      <t>ダイ</t>
    </rPh>
    <phoneticPr fontId="17"/>
  </si>
  <si>
    <t>第３</t>
    <rPh sb="0" eb="1">
      <t>ダイ</t>
    </rPh>
    <phoneticPr fontId="17"/>
  </si>
  <si>
    <t>第４</t>
    <rPh sb="0" eb="1">
      <t>ダイ</t>
    </rPh>
    <phoneticPr fontId="17"/>
  </si>
  <si>
    <t>第５</t>
    <rPh sb="0" eb="1">
      <t>ダイ</t>
    </rPh>
    <phoneticPr fontId="17"/>
  </si>
  <si>
    <t>合計</t>
    <rPh sb="0" eb="2">
      <t>ゴウケイ</t>
    </rPh>
    <phoneticPr fontId="17"/>
  </si>
  <si>
    <t>４月</t>
    <rPh sb="1" eb="2">
      <t>ガツ</t>
    </rPh>
    <phoneticPr fontId="17"/>
  </si>
  <si>
    <t>登園児数</t>
    <rPh sb="0" eb="2">
      <t>トウエン</t>
    </rPh>
    <rPh sb="2" eb="3">
      <t>ジ</t>
    </rPh>
    <rPh sb="3" eb="4">
      <t>カズ</t>
    </rPh>
    <phoneticPr fontId="18"/>
  </si>
  <si>
    <t>登園児数0人の時の理由</t>
    <rPh sb="0" eb="2">
      <t>トウエン</t>
    </rPh>
    <rPh sb="3" eb="4">
      <t>スウ</t>
    </rPh>
    <rPh sb="5" eb="6">
      <t>ニン</t>
    </rPh>
    <rPh sb="7" eb="8">
      <t>トキ</t>
    </rPh>
    <rPh sb="9" eb="11">
      <t>リユウ</t>
    </rPh>
    <phoneticPr fontId="18"/>
  </si>
  <si>
    <t>５月</t>
  </si>
  <si>
    <t>６月</t>
  </si>
  <si>
    <t>７月</t>
  </si>
  <si>
    <t>８月</t>
  </si>
  <si>
    <t>９月</t>
  </si>
  <si>
    <t>※土曜日閉所の定義について</t>
    <rPh sb="1" eb="3">
      <t>ドヨウ</t>
    </rPh>
    <rPh sb="3" eb="4">
      <t>ヒ</t>
    </rPh>
    <rPh sb="4" eb="6">
      <t>ヘイショ</t>
    </rPh>
    <rPh sb="7" eb="9">
      <t>テイギ</t>
    </rPh>
    <phoneticPr fontId="17"/>
  </si>
  <si>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18"/>
  </si>
  <si>
    <t>※閉所として取扱う場合</t>
    <rPh sb="1" eb="3">
      <t>ヘイショ</t>
    </rPh>
    <rPh sb="6" eb="8">
      <t>トリアツカ</t>
    </rPh>
    <rPh sb="9" eb="11">
      <t>バアイ</t>
    </rPh>
    <phoneticPr fontId="17"/>
  </si>
  <si>
    <t>（例１）土曜日に係る保育の利用希望がないなどの理由により閉所している場合。</t>
    <rPh sb="1" eb="2">
      <t>レイ</t>
    </rPh>
    <phoneticPr fontId="17"/>
  </si>
  <si>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17"/>
  </si>
  <si>
    <t>※土曜日閉所として扱わない場合。</t>
    <rPh sb="1" eb="4">
      <t>ドヨウビ</t>
    </rPh>
    <rPh sb="4" eb="6">
      <t>ヘイショ</t>
    </rPh>
    <rPh sb="9" eb="10">
      <t>アツカ</t>
    </rPh>
    <rPh sb="13" eb="15">
      <t>バアイ</t>
    </rPh>
    <phoneticPr fontId="17"/>
  </si>
  <si>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17"/>
  </si>
  <si>
    <t>（例２）新型コロナウィルス感染症が施設において発生し，臨時休園（登園の自粛を含む）とした場合。</t>
    <rPh sb="13" eb="16">
      <t>カンセンショウ</t>
    </rPh>
    <phoneticPr fontId="17"/>
  </si>
  <si>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17"/>
  </si>
  <si>
    <t>（例４）土曜保育の希望があったものの，当日，子どもの体調不良等で，結果的に受け入れ利用がなかった場合</t>
    <rPh sb="1" eb="2">
      <t>レイ</t>
    </rPh>
    <phoneticPr fontId="17"/>
  </si>
  <si>
    <t>※減算調整区分について</t>
    <rPh sb="1" eb="3">
      <t>ゲンサン</t>
    </rPh>
    <rPh sb="3" eb="5">
      <t>チョウセイ</t>
    </rPh>
    <rPh sb="5" eb="7">
      <t>クブン</t>
    </rPh>
    <phoneticPr fontId="17"/>
  </si>
  <si>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17"/>
  </si>
  <si>
    <t>閉所日数</t>
    <rPh sb="0" eb="2">
      <t>ヘイショ</t>
    </rPh>
    <rPh sb="2" eb="4">
      <t>ニッスウ</t>
    </rPh>
    <phoneticPr fontId="17"/>
  </si>
  <si>
    <t>月の土曜日が４日の場合</t>
    <rPh sb="0" eb="1">
      <t>ツキ</t>
    </rPh>
    <rPh sb="2" eb="5">
      <t>ドヨウビ</t>
    </rPh>
    <rPh sb="7" eb="8">
      <t>ニチ</t>
    </rPh>
    <rPh sb="9" eb="11">
      <t>バアイ</t>
    </rPh>
    <phoneticPr fontId="17"/>
  </si>
  <si>
    <t>月の土曜日が５日の場合</t>
    <rPh sb="0" eb="1">
      <t>ツキ</t>
    </rPh>
    <rPh sb="2" eb="5">
      <t>ドヨウビ</t>
    </rPh>
    <rPh sb="7" eb="8">
      <t>ニチ</t>
    </rPh>
    <rPh sb="9" eb="11">
      <t>バアイ</t>
    </rPh>
    <phoneticPr fontId="17"/>
  </si>
  <si>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17"/>
  </si>
  <si>
    <t>１日</t>
    <rPh sb="1" eb="2">
      <t>ニチ</t>
    </rPh>
    <phoneticPr fontId="17"/>
  </si>
  <si>
    <t>月に１日土曜日を閉所する場合</t>
    <rPh sb="0" eb="1">
      <t>ツキ</t>
    </rPh>
    <rPh sb="3" eb="4">
      <t>ニチ</t>
    </rPh>
    <rPh sb="4" eb="7">
      <t>ドヨウビ</t>
    </rPh>
    <rPh sb="8" eb="10">
      <t>ヘイショ</t>
    </rPh>
    <rPh sb="12" eb="14">
      <t>バアイ</t>
    </rPh>
    <phoneticPr fontId="17"/>
  </si>
  <si>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7"/>
  </si>
  <si>
    <t>２日</t>
    <rPh sb="1" eb="2">
      <t>ニチ</t>
    </rPh>
    <phoneticPr fontId="17"/>
  </si>
  <si>
    <t>月に２日土曜日を閉所する場合</t>
    <rPh sb="0" eb="1">
      <t>ツキ</t>
    </rPh>
    <rPh sb="3" eb="4">
      <t>ニチ</t>
    </rPh>
    <rPh sb="4" eb="7">
      <t>ドヨウビ</t>
    </rPh>
    <rPh sb="8" eb="10">
      <t>ヘイショ</t>
    </rPh>
    <rPh sb="12" eb="14">
      <t>バアイ</t>
    </rPh>
    <phoneticPr fontId="17"/>
  </si>
  <si>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7"/>
  </si>
  <si>
    <t>３日</t>
    <rPh sb="1" eb="2">
      <t>ニチ</t>
    </rPh>
    <phoneticPr fontId="17"/>
  </si>
  <si>
    <t>月に３日以上土曜日を閉所する場合</t>
    <rPh sb="0" eb="1">
      <t>ツキ</t>
    </rPh>
    <rPh sb="3" eb="4">
      <t>ニチ</t>
    </rPh>
    <rPh sb="4" eb="6">
      <t>イジョウ</t>
    </rPh>
    <rPh sb="6" eb="9">
      <t>ドヨウビ</t>
    </rPh>
    <rPh sb="10" eb="12">
      <t>ヘイショ</t>
    </rPh>
    <rPh sb="14" eb="16">
      <t>バアイ</t>
    </rPh>
    <phoneticPr fontId="17"/>
  </si>
  <si>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17"/>
  </si>
  <si>
    <t>４日</t>
    <rPh sb="1" eb="2">
      <t>ニチ</t>
    </rPh>
    <phoneticPr fontId="17"/>
  </si>
  <si>
    <t>全ての土曜日を閉所する場合</t>
    <rPh sb="0" eb="1">
      <t>スベ</t>
    </rPh>
    <rPh sb="3" eb="6">
      <t>ドヨウビ</t>
    </rPh>
    <rPh sb="7" eb="9">
      <t>ヘイショ</t>
    </rPh>
    <rPh sb="11" eb="13">
      <t>バアイ</t>
    </rPh>
    <phoneticPr fontId="17"/>
  </si>
  <si>
    <t>ー</t>
    <phoneticPr fontId="17"/>
  </si>
  <si>
    <t>５日</t>
    <rPh sb="1" eb="2">
      <t>ニチ</t>
    </rPh>
    <phoneticPr fontId="17"/>
  </si>
  <si>
    <t>ー</t>
    <phoneticPr fontId="17"/>
  </si>
  <si>
    <t>実績報告書</t>
  </si>
  <si>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17"/>
  </si>
  <si>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18"/>
  </si>
  <si>
    <t>調書「施設機能強化推進費加算」</t>
    <rPh sb="0" eb="2">
      <t>チョウショ</t>
    </rPh>
    <rPh sb="3" eb="5">
      <t>シセツ</t>
    </rPh>
    <rPh sb="5" eb="7">
      <t>キノウ</t>
    </rPh>
    <rPh sb="7" eb="9">
      <t>キョウカ</t>
    </rPh>
    <rPh sb="9" eb="11">
      <t>スイシン</t>
    </rPh>
    <rPh sb="11" eb="12">
      <t>ヒ</t>
    </rPh>
    <rPh sb="12" eb="14">
      <t>カサン</t>
    </rPh>
    <phoneticPr fontId="18"/>
  </si>
  <si>
    <t>加算適用</t>
    <rPh sb="0" eb="2">
      <t>カサン</t>
    </rPh>
    <rPh sb="2" eb="4">
      <t>テキヨウ</t>
    </rPh>
    <phoneticPr fontId="18"/>
  </si>
  <si>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18"/>
  </si>
  <si>
    <t>実施時期</t>
    <rPh sb="0" eb="2">
      <t>ジッシ</t>
    </rPh>
    <rPh sb="2" eb="4">
      <t>ジキ</t>
    </rPh>
    <phoneticPr fontId="18"/>
  </si>
  <si>
    <t>内容</t>
    <rPh sb="0" eb="2">
      <t>ナイヨウ</t>
    </rPh>
    <phoneticPr fontId="18"/>
  </si>
  <si>
    <t>総事業費</t>
    <rPh sb="0" eb="4">
      <t>ソウジギョウヒ</t>
    </rPh>
    <phoneticPr fontId="18"/>
  </si>
  <si>
    <t>科目</t>
    <rPh sb="0" eb="2">
      <t>カモク</t>
    </rPh>
    <phoneticPr fontId="18"/>
  </si>
  <si>
    <t>金額</t>
    <rPh sb="0" eb="2">
      <t>キンガク</t>
    </rPh>
    <phoneticPr fontId="18"/>
  </si>
  <si>
    <t>積算内訳</t>
    <rPh sb="0" eb="2">
      <t>セキサン</t>
    </rPh>
    <rPh sb="2" eb="4">
      <t>ウチワケ</t>
    </rPh>
    <phoneticPr fontId="18"/>
  </si>
  <si>
    <t>（例）</t>
    <rPh sb="1" eb="2">
      <t>レイ</t>
    </rPh>
    <phoneticPr fontId="18"/>
  </si>
  <si>
    <t>○月</t>
    <rPh sb="1" eb="2">
      <t>ツキ</t>
    </rPh>
    <phoneticPr fontId="18"/>
  </si>
  <si>
    <t>防災研修</t>
    <rPh sb="0" eb="2">
      <t>ボウサイ</t>
    </rPh>
    <rPh sb="2" eb="4">
      <t>ケンシュウ</t>
    </rPh>
    <phoneticPr fontId="18"/>
  </si>
  <si>
    <t>○○円</t>
    <rPh sb="2" eb="3">
      <t>エン</t>
    </rPh>
    <phoneticPr fontId="18"/>
  </si>
  <si>
    <t>○○費</t>
    <rPh sb="2" eb="3">
      <t>ヒ</t>
    </rPh>
    <phoneticPr fontId="18"/>
  </si>
  <si>
    <t>○○　〇個</t>
    <rPh sb="4" eb="5">
      <t>コ</t>
    </rPh>
    <phoneticPr fontId="18"/>
  </si>
  <si>
    <t>業務委託費</t>
    <rPh sb="0" eb="2">
      <t>ギョウム</t>
    </rPh>
    <rPh sb="2" eb="4">
      <t>イタク</t>
    </rPh>
    <rPh sb="4" eb="5">
      <t>ヒ</t>
    </rPh>
    <phoneticPr fontId="18"/>
  </si>
  <si>
    <t>○○円</t>
    <rPh sb="0" eb="3">
      <t>マルマルエン</t>
    </rPh>
    <phoneticPr fontId="18"/>
  </si>
  <si>
    <t>○○株式会社に委託</t>
    <rPh sb="2" eb="6">
      <t>カブシキガイシャ</t>
    </rPh>
    <rPh sb="7" eb="9">
      <t>イタク</t>
    </rPh>
    <phoneticPr fontId="18"/>
  </si>
  <si>
    <t>備蓄品の購入</t>
    <rPh sb="0" eb="2">
      <t>ビチク</t>
    </rPh>
    <rPh sb="2" eb="3">
      <t>ヒン</t>
    </rPh>
    <rPh sb="4" eb="6">
      <t>コウニュウ</t>
    </rPh>
    <phoneticPr fontId="18"/>
  </si>
  <si>
    <t>△△△円</t>
    <rPh sb="3" eb="4">
      <t>エン</t>
    </rPh>
    <phoneticPr fontId="18"/>
  </si>
  <si>
    <t>備蓄食品購入費</t>
    <rPh sb="0" eb="2">
      <t>ビチク</t>
    </rPh>
    <rPh sb="2" eb="4">
      <t>ショクヒン</t>
    </rPh>
    <rPh sb="4" eb="6">
      <t>コウニュウ</t>
    </rPh>
    <rPh sb="6" eb="7">
      <t>ヒ</t>
    </rPh>
    <phoneticPr fontId="18"/>
  </si>
  <si>
    <t>かんぱん</t>
    <phoneticPr fontId="18"/>
  </si>
  <si>
    <t>円　　　　計</t>
    <rPh sb="0" eb="1">
      <t>エン</t>
    </rPh>
    <rPh sb="5" eb="6">
      <t>ケイ</t>
    </rPh>
    <phoneticPr fontId="18"/>
  </si>
  <si>
    <t>円</t>
    <rPh sb="0" eb="1">
      <t>エン</t>
    </rPh>
    <phoneticPr fontId="18"/>
  </si>
  <si>
    <t>病児保育事業　　　</t>
    <phoneticPr fontId="18"/>
  </si>
  <si>
    <t>調書</t>
    <rPh sb="0" eb="2">
      <t>チョウショ</t>
    </rPh>
    <phoneticPr fontId="17"/>
  </si>
  <si>
    <t>延長保育事業　</t>
    <phoneticPr fontId="17"/>
  </si>
  <si>
    <t>一時預かり事業（一般型）</t>
    <phoneticPr fontId="17"/>
  </si>
  <si>
    <t>乳児が3人以上利用している施設　</t>
    <phoneticPr fontId="17"/>
  </si>
  <si>
    <t>障がい児が1人以上利用している施設　</t>
    <phoneticPr fontId="17"/>
  </si>
  <si>
    <t>4月初日現在の利用児童数：</t>
    <phoneticPr fontId="17"/>
  </si>
  <si>
    <t>人</t>
    <rPh sb="0" eb="1">
      <t>ニン</t>
    </rPh>
    <phoneticPr fontId="17"/>
  </si>
  <si>
    <t>乳児の4～11月の平均在籍児数</t>
    <rPh sb="0" eb="2">
      <t>ニュウジ</t>
    </rPh>
    <rPh sb="7" eb="8">
      <t>ツキ</t>
    </rPh>
    <rPh sb="9" eb="11">
      <t>ヘイキン</t>
    </rPh>
    <rPh sb="11" eb="13">
      <t>ザイセキ</t>
    </rPh>
    <rPh sb="13" eb="14">
      <t>ジ</t>
    </rPh>
    <rPh sb="14" eb="15">
      <t>スウ</t>
    </rPh>
    <phoneticPr fontId="17"/>
  </si>
  <si>
    <t>障がい児の4～11月の平均在籍児数</t>
    <rPh sb="0" eb="1">
      <t>ショウ</t>
    </rPh>
    <rPh sb="3" eb="4">
      <t>ジ</t>
    </rPh>
    <rPh sb="9" eb="10">
      <t>ツキ</t>
    </rPh>
    <rPh sb="11" eb="13">
      <t>ヘイキン</t>
    </rPh>
    <rPh sb="13" eb="15">
      <t>ザイセキ</t>
    </rPh>
    <rPh sb="15" eb="16">
      <t>ジ</t>
    </rPh>
    <rPh sb="16" eb="17">
      <t>スウ</t>
    </rPh>
    <phoneticPr fontId="17"/>
  </si>
  <si>
    <t>人</t>
    <rPh sb="0" eb="1">
      <t>ヒト</t>
    </rPh>
    <phoneticPr fontId="17"/>
  </si>
  <si>
    <t>２　子育て支援の取組について　　</t>
    <rPh sb="2" eb="4">
      <t>コソダ</t>
    </rPh>
    <rPh sb="5" eb="7">
      <t>シエン</t>
    </rPh>
    <rPh sb="8" eb="10">
      <t>トリクミ</t>
    </rPh>
    <phoneticPr fontId="18"/>
  </si>
  <si>
    <t>人数については、加算等確認表①基本情報をご確認ください</t>
    <rPh sb="0" eb="2">
      <t>ニンズウ</t>
    </rPh>
    <rPh sb="8" eb="10">
      <t>カサン</t>
    </rPh>
    <rPh sb="10" eb="11">
      <t>トウ</t>
    </rPh>
    <rPh sb="11" eb="13">
      <t>カクニン</t>
    </rPh>
    <rPh sb="13" eb="14">
      <t>ヒョウ</t>
    </rPh>
    <rPh sb="15" eb="17">
      <t>キホン</t>
    </rPh>
    <rPh sb="17" eb="19">
      <t>ジョウホウ</t>
    </rPh>
    <rPh sb="21" eb="23">
      <t>カクニン</t>
    </rPh>
    <phoneticPr fontId="17"/>
  </si>
  <si>
    <t>（様式：地域型保育事業所）</t>
    <rPh sb="1" eb="3">
      <t>ヨウシキ</t>
    </rPh>
    <rPh sb="4" eb="7">
      <t>チイキガタ</t>
    </rPh>
    <rPh sb="7" eb="9">
      <t>ホイク</t>
    </rPh>
    <rPh sb="9" eb="12">
      <t>ジギョウショ</t>
    </rPh>
    <phoneticPr fontId="18"/>
  </si>
  <si>
    <t>確認書</t>
    <rPh sb="0" eb="3">
      <t>カクニンショ</t>
    </rPh>
    <phoneticPr fontId="17"/>
  </si>
  <si>
    <t>令和3</t>
    <rPh sb="0" eb="2">
      <t>レイワ</t>
    </rPh>
    <phoneticPr fontId="17"/>
  </si>
  <si>
    <t>令和2</t>
    <rPh sb="0" eb="2">
      <t>レイワ</t>
    </rPh>
    <phoneticPr fontId="17"/>
  </si>
  <si>
    <t>令和1</t>
    <rPh sb="0" eb="2">
      <t>レイワ</t>
    </rPh>
    <phoneticPr fontId="17"/>
  </si>
  <si>
    <t>平成30</t>
    <rPh sb="0" eb="2">
      <t>ヘイセイ</t>
    </rPh>
    <phoneticPr fontId="17"/>
  </si>
  <si>
    <t>令和　　年　　月　　日</t>
    <rPh sb="0" eb="2">
      <t>レイワ</t>
    </rPh>
    <rPh sb="4" eb="5">
      <t>ネン</t>
    </rPh>
    <rPh sb="7" eb="8">
      <t>ツキ</t>
    </rPh>
    <rPh sb="10" eb="11">
      <t>ヒ</t>
    </rPh>
    <phoneticPr fontId="17"/>
  </si>
  <si>
    <t>10月</t>
    <rPh sb="2" eb="3">
      <t>ガツ</t>
    </rPh>
    <phoneticPr fontId="17"/>
  </si>
  <si>
    <t>11月</t>
    <rPh sb="2" eb="3">
      <t>ガツ</t>
    </rPh>
    <phoneticPr fontId="17"/>
  </si>
  <si>
    <t>12月</t>
    <rPh sb="2" eb="3">
      <t>ガツ</t>
    </rPh>
    <phoneticPr fontId="17"/>
  </si>
  <si>
    <t>1月</t>
    <rPh sb="1" eb="2">
      <t>ガツ</t>
    </rPh>
    <phoneticPr fontId="17"/>
  </si>
  <si>
    <t>2月</t>
    <rPh sb="1" eb="2">
      <t>ガツ</t>
    </rPh>
    <phoneticPr fontId="17"/>
  </si>
  <si>
    <t>3月</t>
    <rPh sb="1" eb="2">
      <t>ガツ</t>
    </rPh>
    <phoneticPr fontId="17"/>
  </si>
  <si>
    <t>10月～3月の報告はこちら</t>
    <rPh sb="2" eb="3">
      <t>ガツ</t>
    </rPh>
    <rPh sb="5" eb="6">
      <t>ガツ</t>
    </rPh>
    <rPh sb="7" eb="9">
      <t>ホウコク</t>
    </rPh>
    <phoneticPr fontId="17"/>
  </si>
  <si>
    <t>３　障がい児保育加算</t>
    <rPh sb="2" eb="3">
      <t>ショウ</t>
    </rPh>
    <rPh sb="5" eb="6">
      <t>ジ</t>
    </rPh>
    <rPh sb="6" eb="8">
      <t>ホイク</t>
    </rPh>
    <rPh sb="8" eb="10">
      <t>カサン</t>
    </rPh>
    <phoneticPr fontId="17"/>
  </si>
  <si>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18"/>
  </si>
  <si>
    <t>・職員の配置状況が記載された職員体制図等</t>
    <rPh sb="19" eb="20">
      <t>トウ</t>
    </rPh>
    <phoneticPr fontId="18"/>
  </si>
  <si>
    <t>・加算等確認表②児童名簿</t>
    <rPh sb="1" eb="3">
      <t>カサン</t>
    </rPh>
    <rPh sb="3" eb="4">
      <t>トウ</t>
    </rPh>
    <rPh sb="4" eb="6">
      <t>カクニン</t>
    </rPh>
    <rPh sb="6" eb="7">
      <t>ヒョウ</t>
    </rPh>
    <rPh sb="8" eb="10">
      <t>ジドウ</t>
    </rPh>
    <rPh sb="10" eb="12">
      <t>メイボ</t>
    </rPh>
    <phoneticPr fontId="17"/>
  </si>
  <si>
    <t>・児童名簿に「障害児保育加算対象者」がいること。</t>
    <rPh sb="1" eb="3">
      <t>ジドウ</t>
    </rPh>
    <rPh sb="3" eb="5">
      <t>メイボ</t>
    </rPh>
    <rPh sb="7" eb="9">
      <t>ショウガイ</t>
    </rPh>
    <rPh sb="9" eb="10">
      <t>ジ</t>
    </rPh>
    <rPh sb="10" eb="12">
      <t>ホイク</t>
    </rPh>
    <rPh sb="12" eb="14">
      <t>カサン</t>
    </rPh>
    <rPh sb="14" eb="16">
      <t>タイショウ</t>
    </rPh>
    <rPh sb="16" eb="17">
      <t>シャ</t>
    </rPh>
    <phoneticPr fontId="17"/>
  </si>
  <si>
    <t>・加算等確認表の⑤において、障がい児保育加算の職員数を満たしていること。</t>
    <rPh sb="1" eb="3">
      <t>カサン</t>
    </rPh>
    <rPh sb="3" eb="4">
      <t>トウ</t>
    </rPh>
    <rPh sb="4" eb="6">
      <t>カクニン</t>
    </rPh>
    <rPh sb="6" eb="7">
      <t>ヒョウ</t>
    </rPh>
    <rPh sb="14" eb="15">
      <t>ショウ</t>
    </rPh>
    <rPh sb="17" eb="18">
      <t>ジ</t>
    </rPh>
    <rPh sb="18" eb="20">
      <t>ホイク</t>
    </rPh>
    <rPh sb="20" eb="22">
      <t>カサン</t>
    </rPh>
    <rPh sb="23" eb="26">
      <t>ショクインスウ</t>
    </rPh>
    <rPh sb="27" eb="28">
      <t>ミ</t>
    </rPh>
    <phoneticPr fontId="17"/>
  </si>
  <si>
    <t>※障がい児とは、市町村が認める障がい児とし、身体障害者手帳等の交付の有無は問わない。医師による診断書や巡回支援専門員等障害に関する専門的知見を有する者による意見提出など障害の事実が把握可能な資料をもって確認しても差し支えない。</t>
    <rPh sb="1" eb="2">
      <t>ショウ</t>
    </rPh>
    <rPh sb="4" eb="5">
      <t>ジ</t>
    </rPh>
    <phoneticPr fontId="17"/>
  </si>
  <si>
    <t>連携施設有り</t>
    <rPh sb="0" eb="2">
      <t>レンケイ</t>
    </rPh>
    <rPh sb="2" eb="4">
      <t>シセツ</t>
    </rPh>
    <rPh sb="4" eb="5">
      <t>ア</t>
    </rPh>
    <phoneticPr fontId="17"/>
  </si>
  <si>
    <t>適</t>
    <rPh sb="0" eb="1">
      <t>テキ</t>
    </rPh>
    <phoneticPr fontId="17"/>
  </si>
  <si>
    <t>否</t>
    <rPh sb="0" eb="1">
      <t>ヒ</t>
    </rPh>
    <phoneticPr fontId="17"/>
  </si>
  <si>
    <t>　利用乳幼児に集団保育を体験させるための機会の設定、保育の適切な提供に必要な家庭的保育事業者等に対する相談、助言その他の保育の内容に関する支援。</t>
    <phoneticPr fontId="17"/>
  </si>
  <si>
    <t>建物①</t>
    <rPh sb="0" eb="2">
      <t>タテモノ</t>
    </rPh>
    <phoneticPr fontId="17"/>
  </si>
  <si>
    <t>建物②</t>
    <rPh sb="0" eb="2">
      <t>タテモノ</t>
    </rPh>
    <phoneticPr fontId="17"/>
  </si>
  <si>
    <t>調書「連携施設設定の確認」</t>
    <rPh sb="0" eb="2">
      <t>チョウショ</t>
    </rPh>
    <rPh sb="3" eb="5">
      <t>レンケイ</t>
    </rPh>
    <rPh sb="5" eb="7">
      <t>シセツ</t>
    </rPh>
    <rPh sb="7" eb="9">
      <t>セッテイ</t>
    </rPh>
    <rPh sb="10" eb="12">
      <t>カクニン</t>
    </rPh>
    <phoneticPr fontId="18"/>
  </si>
  <si>
    <t>以下の各項目について、適・否をチェックしてください。</t>
    <rPh sb="0" eb="2">
      <t>イカ</t>
    </rPh>
    <rPh sb="3" eb="6">
      <t>カクコウモク</t>
    </rPh>
    <rPh sb="11" eb="12">
      <t>テキ</t>
    </rPh>
    <rPh sb="13" eb="14">
      <t>ヒ</t>
    </rPh>
    <phoneticPr fontId="17"/>
  </si>
  <si>
    <t>　必要に応じて、代替保育（家庭的保育事業所等の職員の病気、休暇等により保育を提供することができない場合に、当該家庭的保育事業者等に代わって提供する保育をいう。）を提供。</t>
    <phoneticPr fontId="17"/>
  </si>
  <si>
    <t>　以下のいずれかに該当。
・当該家庭的保育事業者等により保育の提供を受けていた利用乳幼児を、当該保育の提供の終了に際して、当該利用乳幼児に係る保護者の希望に基づき、引き続き当該連携施設において受け入れて教育又は保育を提供。
・市町村が、利用調整を行うに当たって、家庭的保育事業者等による保育の提供を受けていた利用乳幼児を優先的に取り扱う措置その他の家庭的保育事業者等による保育の提供の終了に際して、利用乳幼児に係る保護者の希望に基づき、引き続き必要な教育又は保育が提供されるよう必要な措置を講じている。</t>
    <phoneticPr fontId="17"/>
  </si>
  <si>
    <t>連携施設を設定していない。</t>
    <rPh sb="0" eb="2">
      <t>レンケイ</t>
    </rPh>
    <rPh sb="2" eb="4">
      <t>シセツ</t>
    </rPh>
    <rPh sb="5" eb="7">
      <t>セッテイ</t>
    </rPh>
    <phoneticPr fontId="17"/>
  </si>
  <si>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24"/>
  </si>
  <si>
    <t>確認書</t>
    <rPh sb="0" eb="3">
      <t>カクニンショ</t>
    </rPh>
    <phoneticPr fontId="17"/>
  </si>
  <si>
    <t>9　食事の提供について自園調理又は連携施設等からの搬入以外の方法による場合</t>
    <phoneticPr fontId="17"/>
  </si>
  <si>
    <t>●提供方法</t>
    <rPh sb="1" eb="3">
      <t>テイキョウ</t>
    </rPh>
    <rPh sb="3" eb="5">
      <t>ホウホウ</t>
    </rPh>
    <phoneticPr fontId="17"/>
  </si>
  <si>
    <t>自園調理</t>
    <rPh sb="0" eb="1">
      <t>ジ</t>
    </rPh>
    <rPh sb="1" eb="2">
      <t>エン</t>
    </rPh>
    <rPh sb="2" eb="4">
      <t>チョウリ</t>
    </rPh>
    <phoneticPr fontId="17"/>
  </si>
  <si>
    <t>連携施設からの搬入</t>
    <rPh sb="0" eb="2">
      <t>レンケイ</t>
    </rPh>
    <rPh sb="2" eb="4">
      <t>シセツ</t>
    </rPh>
    <rPh sb="7" eb="9">
      <t>ハンニュウ</t>
    </rPh>
    <phoneticPr fontId="17"/>
  </si>
  <si>
    <t>連携施設名：</t>
    <rPh sb="0" eb="2">
      <t>レンケイ</t>
    </rPh>
    <rPh sb="2" eb="4">
      <t>シセツ</t>
    </rPh>
    <rPh sb="4" eb="5">
      <t>メイ</t>
    </rPh>
    <phoneticPr fontId="17"/>
  </si>
  <si>
    <t>その他</t>
    <rPh sb="2" eb="3">
      <t>タ</t>
    </rPh>
    <phoneticPr fontId="17"/>
  </si>
  <si>
    <t>提供方法：</t>
    <rPh sb="0" eb="2">
      <t>テイキョウ</t>
    </rPh>
    <rPh sb="2" eb="4">
      <t>ホウホウ</t>
    </rPh>
    <phoneticPr fontId="17"/>
  </si>
  <si>
    <t>※本調整は、食事の提供に当たり、事業所において調理する方法又は家庭的保育事業等設備運営
　基準第16条第２項各号に定める搬入施設から搬入する方法以外の方法による事業所に適用する。</t>
    <phoneticPr fontId="17"/>
  </si>
  <si>
    <t>管理者設置状況に係る調書（地域型保育事業所用）</t>
    <rPh sb="0" eb="3">
      <t>カンリシャ</t>
    </rPh>
    <rPh sb="3" eb="5">
      <t>セッチ</t>
    </rPh>
    <rPh sb="5" eb="7">
      <t>ジョウキョウ</t>
    </rPh>
    <rPh sb="8" eb="9">
      <t>カカ</t>
    </rPh>
    <rPh sb="10" eb="12">
      <t>チョウショ</t>
    </rPh>
    <rPh sb="13" eb="16">
      <t>チイキガタ</t>
    </rPh>
    <rPh sb="16" eb="18">
      <t>ホイク</t>
    </rPh>
    <rPh sb="18" eb="21">
      <t>ジギョウショ</t>
    </rPh>
    <rPh sb="21" eb="22">
      <t>ヨウ</t>
    </rPh>
    <phoneticPr fontId="18"/>
  </si>
  <si>
    <t>１　管理者の氏名</t>
    <rPh sb="2" eb="5">
      <t>カンリシャ</t>
    </rPh>
    <rPh sb="6" eb="8">
      <t>シメイ</t>
    </rPh>
    <phoneticPr fontId="18"/>
  </si>
  <si>
    <t>※管理者を設置していない場合はチェックしてください⇒</t>
    <rPh sb="1" eb="4">
      <t>カンリシャ</t>
    </rPh>
    <rPh sb="5" eb="7">
      <t>セッチ</t>
    </rPh>
    <rPh sb="12" eb="14">
      <t>バアイ</t>
    </rPh>
    <phoneticPr fontId="18"/>
  </si>
  <si>
    <t>氏名</t>
    <rPh sb="0" eb="2">
      <t>シメイ</t>
    </rPh>
    <phoneticPr fontId="18"/>
  </si>
  <si>
    <t>２　対象期間</t>
    <rPh sb="2" eb="4">
      <t>タイショウ</t>
    </rPh>
    <rPh sb="4" eb="6">
      <t>キカン</t>
    </rPh>
    <phoneticPr fontId="18"/>
  </si>
  <si>
    <t>３　算定要件</t>
    <rPh sb="2" eb="4">
      <t>サンテイ</t>
    </rPh>
    <rPh sb="4" eb="6">
      <t>ヨウケン</t>
    </rPh>
    <phoneticPr fontId="18"/>
  </si>
  <si>
    <t>上記に記載する管理者が、下記項目について１つでも☑がある場合は減算対象となります。</t>
    <rPh sb="0" eb="2">
      <t>ジョウキ</t>
    </rPh>
    <rPh sb="3" eb="5">
      <t>キサイ</t>
    </rPh>
    <rPh sb="7" eb="10">
      <t>カンリシャ</t>
    </rPh>
    <rPh sb="12" eb="14">
      <t>カキ</t>
    </rPh>
    <rPh sb="14" eb="16">
      <t>コウモク</t>
    </rPh>
    <rPh sb="28" eb="30">
      <t>バアイ</t>
    </rPh>
    <rPh sb="31" eb="33">
      <t>ゲンサン</t>
    </rPh>
    <rPh sb="33" eb="35">
      <t>タイショウ</t>
    </rPh>
    <phoneticPr fontId="18"/>
  </si>
  <si>
    <t>児童福祉事業等の従事経験が２年以上あるか、またはそれと同等以上の能力を有すると認められる者（公的機関等の実施する所長研修等を受講した者等）でない</t>
    <rPh sb="0" eb="2">
      <t>ジドウ</t>
    </rPh>
    <rPh sb="2" eb="4">
      <t>フクシ</t>
    </rPh>
    <rPh sb="4" eb="6">
      <t>ジギョウ</t>
    </rPh>
    <rPh sb="6" eb="7">
      <t>トウ</t>
    </rPh>
    <rPh sb="8" eb="10">
      <t>ジュウジ</t>
    </rPh>
    <rPh sb="10" eb="12">
      <t>ケイケン</t>
    </rPh>
    <rPh sb="14" eb="17">
      <t>ネンイジョウ</t>
    </rPh>
    <rPh sb="27" eb="29">
      <t>ドウトウ</t>
    </rPh>
    <rPh sb="29" eb="31">
      <t>イジョウ</t>
    </rPh>
    <rPh sb="32" eb="34">
      <t>ノウリョク</t>
    </rPh>
    <rPh sb="35" eb="36">
      <t>ユウ</t>
    </rPh>
    <rPh sb="39" eb="40">
      <t>ミト</t>
    </rPh>
    <rPh sb="44" eb="45">
      <t>モノ</t>
    </rPh>
    <rPh sb="46" eb="48">
      <t>コウテキ</t>
    </rPh>
    <rPh sb="48" eb="50">
      <t>キカン</t>
    </rPh>
    <rPh sb="50" eb="51">
      <t>トウ</t>
    </rPh>
    <rPh sb="52" eb="54">
      <t>ジッシ</t>
    </rPh>
    <rPh sb="56" eb="58">
      <t>ショチョウ</t>
    </rPh>
    <rPh sb="58" eb="60">
      <t>ケンシュウ</t>
    </rPh>
    <rPh sb="60" eb="61">
      <t>トウ</t>
    </rPh>
    <rPh sb="62" eb="64">
      <t>ジュコウ</t>
    </rPh>
    <rPh sb="66" eb="67">
      <t>モノ</t>
    </rPh>
    <rPh sb="67" eb="68">
      <t>トウ</t>
    </rPh>
    <phoneticPr fontId="18"/>
  </si>
  <si>
    <t>当該事業所の管理者業に専ら従事していない（専従していない）</t>
    <rPh sb="0" eb="2">
      <t>トウガイ</t>
    </rPh>
    <rPh sb="2" eb="5">
      <t>ジギョウショ</t>
    </rPh>
    <rPh sb="6" eb="9">
      <t>カンリシャ</t>
    </rPh>
    <rPh sb="9" eb="10">
      <t>ギョウ</t>
    </rPh>
    <rPh sb="11" eb="12">
      <t>モッパ</t>
    </rPh>
    <rPh sb="13" eb="15">
      <t>ジュウジ</t>
    </rPh>
    <rPh sb="21" eb="23">
      <t>センジュウ</t>
    </rPh>
    <phoneticPr fontId="18"/>
  </si>
  <si>
    <t>管理者業務に専従することの対価として、教育・保育給付費から給与が支給されていない</t>
    <rPh sb="0" eb="3">
      <t>カンリシャ</t>
    </rPh>
    <rPh sb="3" eb="5">
      <t>ギョウム</t>
    </rPh>
    <rPh sb="6" eb="8">
      <t>センジュウ</t>
    </rPh>
    <rPh sb="13" eb="15">
      <t>タイカ</t>
    </rPh>
    <rPh sb="19" eb="21">
      <t>キョウイク</t>
    </rPh>
    <rPh sb="22" eb="24">
      <t>ホイク</t>
    </rPh>
    <rPh sb="24" eb="26">
      <t>キュウフ</t>
    </rPh>
    <rPh sb="26" eb="27">
      <t>ヒ</t>
    </rPh>
    <rPh sb="29" eb="31">
      <t>キュウヨ</t>
    </rPh>
    <rPh sb="32" eb="34">
      <t>シキュウ</t>
    </rPh>
    <phoneticPr fontId="18"/>
  </si>
  <si>
    <t>※　管理者業務に継続的に専従できる者を設置できなくなる場合又は管理者業務の対価としての給与を受けるものがいない場合は、減算対象となります。</t>
    <rPh sb="2" eb="4">
      <t>カンリ</t>
    </rPh>
    <rPh sb="4" eb="5">
      <t>シャ</t>
    </rPh>
    <rPh sb="5" eb="7">
      <t>ギョウム</t>
    </rPh>
    <rPh sb="8" eb="11">
      <t>ケイゾクテキ</t>
    </rPh>
    <rPh sb="12" eb="14">
      <t>センジュウ</t>
    </rPh>
    <rPh sb="17" eb="18">
      <t>モノ</t>
    </rPh>
    <rPh sb="19" eb="21">
      <t>セッチ</t>
    </rPh>
    <rPh sb="27" eb="29">
      <t>バアイ</t>
    </rPh>
    <rPh sb="29" eb="30">
      <t>マタ</t>
    </rPh>
    <rPh sb="31" eb="34">
      <t>カンリシャ</t>
    </rPh>
    <rPh sb="34" eb="36">
      <t>ギョウム</t>
    </rPh>
    <rPh sb="37" eb="39">
      <t>タイカ</t>
    </rPh>
    <rPh sb="43" eb="45">
      <t>キュウヨ</t>
    </rPh>
    <rPh sb="46" eb="47">
      <t>ウ</t>
    </rPh>
    <rPh sb="55" eb="57">
      <t>バアイ</t>
    </rPh>
    <rPh sb="59" eb="61">
      <t>ゲンサン</t>
    </rPh>
    <rPh sb="61" eb="63">
      <t>タイショウ</t>
    </rPh>
    <phoneticPr fontId="18"/>
  </si>
  <si>
    <t>※　加算等確認表ファイルの「３職員名簿」において、管理者の欄に当該職員の氏名が入力されていることを確認すること。</t>
    <rPh sb="2" eb="4">
      <t>カサン</t>
    </rPh>
    <rPh sb="4" eb="5">
      <t>トウ</t>
    </rPh>
    <rPh sb="5" eb="7">
      <t>カクニン</t>
    </rPh>
    <rPh sb="7" eb="8">
      <t>ヒョウ</t>
    </rPh>
    <rPh sb="15" eb="17">
      <t>ショクイン</t>
    </rPh>
    <rPh sb="17" eb="19">
      <t>メイボ</t>
    </rPh>
    <rPh sb="25" eb="28">
      <t>カンリシャ</t>
    </rPh>
    <rPh sb="29" eb="30">
      <t>ラン</t>
    </rPh>
    <rPh sb="31" eb="33">
      <t>トウガイ</t>
    </rPh>
    <rPh sb="33" eb="35">
      <t>ショクイン</t>
    </rPh>
    <rPh sb="36" eb="38">
      <t>シメイ</t>
    </rPh>
    <rPh sb="39" eb="41">
      <t>ニュウリョク</t>
    </rPh>
    <rPh sb="49" eb="51">
      <t>カクニン</t>
    </rPh>
    <phoneticPr fontId="18"/>
  </si>
  <si>
    <r>
      <t xml:space="preserve">連携施設を設定しない場合
</t>
    </r>
    <r>
      <rPr>
        <sz val="10"/>
        <color rgb="FFFF0000"/>
        <rFont val="ＭＳ Ｐ明朝"/>
        <family val="1"/>
        <charset val="128"/>
      </rPr>
      <t>※適用の有無を問わず調書の提出が必要</t>
    </r>
    <rPh sb="0" eb="2">
      <t>レンケイ</t>
    </rPh>
    <rPh sb="2" eb="4">
      <t>シセツ</t>
    </rPh>
    <rPh sb="5" eb="7">
      <t>セッテイ</t>
    </rPh>
    <rPh sb="10" eb="12">
      <t>バアイ</t>
    </rPh>
    <phoneticPr fontId="24"/>
  </si>
  <si>
    <r>
      <rPr>
        <sz val="11"/>
        <color theme="1"/>
        <rFont val="游ゴシック"/>
        <family val="3"/>
        <charset val="128"/>
        <scheme val="minor"/>
      </rPr>
      <t>確認欄：</t>
    </r>
    <r>
      <rPr>
        <sz val="8"/>
        <color theme="1"/>
        <rFont val="游ゴシック"/>
        <family val="2"/>
        <charset val="128"/>
        <scheme val="minor"/>
      </rPr>
      <t xml:space="preserve">
（自動判定）</t>
    </r>
    <rPh sb="0" eb="2">
      <t>カクニン</t>
    </rPh>
    <rPh sb="2" eb="3">
      <t>ラン</t>
    </rPh>
    <rPh sb="6" eb="8">
      <t>ジドウ</t>
    </rPh>
    <rPh sb="8" eb="10">
      <t>ハンテイ</t>
    </rPh>
    <phoneticPr fontId="17"/>
  </si>
  <si>
    <r>
      <t xml:space="preserve">管理者を設置していない場合
</t>
    </r>
    <r>
      <rPr>
        <sz val="10"/>
        <color rgb="FFFF0000"/>
        <rFont val="ＭＳ Ｐ明朝"/>
        <family val="1"/>
        <charset val="128"/>
      </rPr>
      <t>※適用の有無を問わず調書の提出が必要</t>
    </r>
    <rPh sb="0" eb="3">
      <t>カンリシャ</t>
    </rPh>
    <rPh sb="4" eb="6">
      <t>セッチ</t>
    </rPh>
    <rPh sb="11" eb="13">
      <t>バアイ</t>
    </rPh>
    <phoneticPr fontId="24"/>
  </si>
  <si>
    <r>
      <t>※　直前の連続する５年度間と現年度について記入すること。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4">
      <t>チョクゼン</t>
    </rPh>
    <rPh sb="5" eb="7">
      <t>レンゾク</t>
    </rPh>
    <rPh sb="10" eb="11">
      <t>ネン</t>
    </rPh>
    <rPh sb="11" eb="12">
      <t>ド</t>
    </rPh>
    <rPh sb="12" eb="13">
      <t>アイダ</t>
    </rPh>
    <rPh sb="14" eb="15">
      <t>ゲン</t>
    </rPh>
    <rPh sb="15" eb="17">
      <t>ネンド</t>
    </rPh>
    <rPh sb="21" eb="23">
      <t>キニュウ</t>
    </rPh>
    <rPh sb="31" eb="33">
      <t>カサン</t>
    </rPh>
    <rPh sb="33" eb="35">
      <t>テキヨウ</t>
    </rPh>
    <rPh sb="35" eb="38">
      <t>シンセイジ</t>
    </rPh>
    <rPh sb="40" eb="41">
      <t>ガツ</t>
    </rPh>
    <rPh sb="41" eb="42">
      <t>フン</t>
    </rPh>
    <rPh sb="45" eb="47">
      <t>ジッセキ</t>
    </rPh>
    <rPh sb="47" eb="49">
      <t>ホウコク</t>
    </rPh>
    <rPh sb="49" eb="50">
      <t>ジ</t>
    </rPh>
    <rPh sb="52" eb="53">
      <t>ガツ</t>
    </rPh>
    <rPh sb="53" eb="54">
      <t>フン</t>
    </rPh>
    <rPh sb="56" eb="58">
      <t>ホウコク</t>
    </rPh>
    <rPh sb="67" eb="69">
      <t>チョウショ</t>
    </rPh>
    <rPh sb="76" eb="77">
      <t>ガツ</t>
    </rPh>
    <rPh sb="77" eb="79">
      <t>ジョウジュン</t>
    </rPh>
    <rPh sb="80" eb="82">
      <t>ジッセキ</t>
    </rPh>
    <rPh sb="82" eb="84">
      <t>ホウコク</t>
    </rPh>
    <rPh sb="85" eb="87">
      <t>イライ</t>
    </rPh>
    <rPh sb="88" eb="89">
      <t>オコナ</t>
    </rPh>
    <phoneticPr fontId="18"/>
  </si>
  <si>
    <t>　建物を整備・改修又は取得する際に、建設資金又は購入資金が発生している。</t>
    <rPh sb="1" eb="3">
      <t>タテモノ</t>
    </rPh>
    <rPh sb="4" eb="6">
      <t>セイビ</t>
    </rPh>
    <rPh sb="7" eb="9">
      <t>カイシュウ</t>
    </rPh>
    <rPh sb="9" eb="10">
      <t>マタ</t>
    </rPh>
    <rPh sb="11" eb="13">
      <t>シュトク</t>
    </rPh>
    <rPh sb="15" eb="16">
      <t>サイ</t>
    </rPh>
    <rPh sb="18" eb="20">
      <t>ケンセツ</t>
    </rPh>
    <rPh sb="20" eb="22">
      <t>シキン</t>
    </rPh>
    <rPh sb="22" eb="23">
      <t>マタ</t>
    </rPh>
    <rPh sb="24" eb="26">
      <t>コウニュウ</t>
    </rPh>
    <rPh sb="26" eb="28">
      <t>シキン</t>
    </rPh>
    <rPh sb="29" eb="31">
      <t>ハッセイ</t>
    </rPh>
    <phoneticPr fontId="18"/>
  </si>
  <si>
    <t>　建物の整備・改修に当たり、施設整備費又は改修費等の国庫補助金の交付を受けていない</t>
    <rPh sb="1" eb="3">
      <t>タテモノ</t>
    </rPh>
    <rPh sb="4" eb="6">
      <t>セイビ</t>
    </rPh>
    <rPh sb="7" eb="9">
      <t>カイシュウ</t>
    </rPh>
    <rPh sb="10" eb="11">
      <t>ア</t>
    </rPh>
    <rPh sb="14" eb="16">
      <t>シセツ</t>
    </rPh>
    <rPh sb="16" eb="19">
      <t>セイビヒ</t>
    </rPh>
    <rPh sb="19" eb="20">
      <t>マタ</t>
    </rPh>
    <rPh sb="21" eb="23">
      <t>カイシュウ</t>
    </rPh>
    <rPh sb="23" eb="24">
      <t>ヒ</t>
    </rPh>
    <rPh sb="24" eb="25">
      <t>トウ</t>
    </rPh>
    <rPh sb="26" eb="28">
      <t>コッコ</t>
    </rPh>
    <rPh sb="28" eb="31">
      <t>ホジョキン</t>
    </rPh>
    <rPh sb="32" eb="34">
      <t>コウフ</t>
    </rPh>
    <rPh sb="35" eb="36">
      <t>ウ</t>
    </rPh>
    <phoneticPr fontId="18"/>
  </si>
  <si>
    <t>　特定教育・保育、特別利用保育、特別利用教育、特定地域型保育、特別利用地域型保育、特定利用地域型保育及び特例保育に要する費用の額の算定に関する基準等（内閣府告示第２９号）第１条第５０号の規定による減価償却費加算の対象となっていない。</t>
    <phoneticPr fontId="18"/>
  </si>
  <si>
    <t>令和4</t>
    <rPh sb="0" eb="2">
      <t>レイワ</t>
    </rPh>
    <phoneticPr fontId="17"/>
  </si>
  <si>
    <t>令和5</t>
    <rPh sb="0" eb="2">
      <t>レイワ</t>
    </rPh>
    <phoneticPr fontId="18"/>
  </si>
  <si>
    <t>社会福祉法人　記載例福祉会</t>
    <rPh sb="0" eb="6">
      <t>シャカイフクシホウジン</t>
    </rPh>
    <rPh sb="7" eb="9">
      <t>キサイ</t>
    </rPh>
    <rPh sb="9" eb="10">
      <t>レイ</t>
    </rPh>
    <rPh sb="10" eb="12">
      <t>フクシ</t>
    </rPh>
    <rPh sb="12" eb="13">
      <t>カイ</t>
    </rPh>
    <phoneticPr fontId="17"/>
  </si>
  <si>
    <t>三木　太郎</t>
    <rPh sb="0" eb="2">
      <t>ミキ</t>
    </rPh>
    <rPh sb="3" eb="5">
      <t>タロウ</t>
    </rPh>
    <phoneticPr fontId="17"/>
  </si>
  <si>
    <t>記載例小規模保育園</t>
    <rPh sb="0" eb="2">
      <t>キサイ</t>
    </rPh>
    <rPh sb="2" eb="3">
      <t>レイ</t>
    </rPh>
    <rPh sb="3" eb="6">
      <t>ショウキボ</t>
    </rPh>
    <rPh sb="6" eb="9">
      <t>ホイクエン</t>
    </rPh>
    <phoneticPr fontId="18"/>
  </si>
  <si>
    <t>三木市○○○</t>
    <rPh sb="0" eb="3">
      <t>ミキシ</t>
    </rPh>
    <phoneticPr fontId="17"/>
  </si>
  <si>
    <t>株式会社□□</t>
    <rPh sb="0" eb="4">
      <t>カブシキガイシャ</t>
    </rPh>
    <phoneticPr fontId="17"/>
  </si>
  <si>
    <r>
      <t>400,000円</t>
    </r>
    <r>
      <rPr>
        <sz val="11"/>
        <color theme="1"/>
        <rFont val="游ゴシック"/>
        <family val="2"/>
        <charset val="128"/>
        <scheme val="minor"/>
      </rPr>
      <t>/月</t>
    </r>
    <rPh sb="7" eb="8">
      <t>エン</t>
    </rPh>
    <rPh sb="9" eb="10">
      <t>ツキ</t>
    </rPh>
    <phoneticPr fontId="17"/>
  </si>
  <si>
    <t>平成29年4月1日　～　令和10年3月31日</t>
    <rPh sb="0" eb="2">
      <t>ヘイセイ</t>
    </rPh>
    <rPh sb="4" eb="5">
      <t>ネン</t>
    </rPh>
    <rPh sb="6" eb="7">
      <t>ガツ</t>
    </rPh>
    <rPh sb="8" eb="9">
      <t>ヒ</t>
    </rPh>
    <rPh sb="12" eb="14">
      <t>レイワ</t>
    </rPh>
    <rPh sb="16" eb="17">
      <t>ネン</t>
    </rPh>
    <rPh sb="18" eb="19">
      <t>ガツ</t>
    </rPh>
    <rPh sb="21" eb="22">
      <t>ヒ</t>
    </rPh>
    <phoneticPr fontId="17"/>
  </si>
  <si>
    <t>記載例認定こども園</t>
    <rPh sb="0" eb="2">
      <t>キサイ</t>
    </rPh>
    <rPh sb="2" eb="3">
      <t>レイ</t>
    </rPh>
    <rPh sb="3" eb="5">
      <t>ニンテイ</t>
    </rPh>
    <rPh sb="8" eb="9">
      <t>エン</t>
    </rPh>
    <phoneticPr fontId="17"/>
  </si>
  <si>
    <t>　令和５年　４月　１日　～</t>
    <rPh sb="1" eb="3">
      <t>レイワ</t>
    </rPh>
    <rPh sb="4" eb="5">
      <t>ネン</t>
    </rPh>
    <rPh sb="7" eb="8">
      <t>ツキ</t>
    </rPh>
    <rPh sb="10" eb="11">
      <t>ヒ</t>
    </rPh>
    <phoneticPr fontId="18"/>
  </si>
  <si>
    <t>　令和６年　３月　３１日</t>
    <rPh sb="1" eb="3">
      <t>レイワ</t>
    </rPh>
    <rPh sb="4" eb="5">
      <t>ネン</t>
    </rPh>
    <rPh sb="7" eb="8">
      <t>ツキ</t>
    </rPh>
    <rPh sb="11" eb="12">
      <t>ヒ</t>
    </rPh>
    <phoneticPr fontId="18"/>
  </si>
  <si>
    <t>m</t>
    <phoneticPr fontId="17"/>
  </si>
  <si>
    <t>a</t>
    <phoneticPr fontId="17"/>
  </si>
  <si>
    <t>令和５年４月　１日</t>
    <rPh sb="0" eb="2">
      <t>レイワ</t>
    </rPh>
    <rPh sb="3" eb="4">
      <t>ネン</t>
    </rPh>
    <rPh sb="5" eb="6">
      <t>ツキ</t>
    </rPh>
    <rPh sb="8" eb="9">
      <t>ヒ</t>
    </rPh>
    <phoneticPr fontId="18"/>
  </si>
  <si>
    <t>　　令和６年　３月３１日</t>
    <rPh sb="2" eb="4">
      <t>レイワ</t>
    </rPh>
    <rPh sb="5" eb="6">
      <t>ネン</t>
    </rPh>
    <rPh sb="8" eb="9">
      <t>ツキ</t>
    </rPh>
    <rPh sb="11" eb="12">
      <t>ヒ</t>
    </rPh>
    <phoneticPr fontId="18"/>
  </si>
  <si>
    <t>7月</t>
    <rPh sb="1" eb="2">
      <t>ガツ</t>
    </rPh>
    <phoneticPr fontId="17"/>
  </si>
  <si>
    <t>防災用品の購入</t>
    <rPh sb="0" eb="2">
      <t>ボウサイ</t>
    </rPh>
    <rPh sb="2" eb="4">
      <t>ヨウヒン</t>
    </rPh>
    <rPh sb="5" eb="7">
      <t>コウニュウ</t>
    </rPh>
    <phoneticPr fontId="17"/>
  </si>
  <si>
    <t>備品購入費</t>
    <rPh sb="0" eb="2">
      <t>ビヒン</t>
    </rPh>
    <rPh sb="2" eb="4">
      <t>コウニュウ</t>
    </rPh>
    <rPh sb="4" eb="5">
      <t>ヒ</t>
    </rPh>
    <phoneticPr fontId="17"/>
  </si>
  <si>
    <t>ポータブル電源</t>
    <rPh sb="5" eb="7">
      <t>デンゲン</t>
    </rPh>
    <phoneticPr fontId="17"/>
  </si>
  <si>
    <t>備品購入費</t>
    <rPh sb="0" eb="5">
      <t>ビヒンコウニュウヒ</t>
    </rPh>
    <phoneticPr fontId="17"/>
  </si>
  <si>
    <t>拡声器</t>
    <rPh sb="0" eb="3">
      <t>カクセイキ</t>
    </rPh>
    <phoneticPr fontId="17"/>
  </si>
  <si>
    <t>やわらかもちもちマット</t>
    <phoneticPr fontId="17"/>
  </si>
  <si>
    <t>8月</t>
    <rPh sb="1" eb="2">
      <t>ガツ</t>
    </rPh>
    <phoneticPr fontId="17"/>
  </si>
  <si>
    <t>備蓄食料品の購入</t>
    <rPh sb="0" eb="2">
      <t>ビチク</t>
    </rPh>
    <rPh sb="2" eb="5">
      <t>ショクリョウヒン</t>
    </rPh>
    <rPh sb="6" eb="8">
      <t>コウニュウ</t>
    </rPh>
    <phoneticPr fontId="17"/>
  </si>
  <si>
    <t>備蓄食料品購入費</t>
    <rPh sb="0" eb="5">
      <t>ビチクショクリョウヒン</t>
    </rPh>
    <rPh sb="5" eb="8">
      <t>コウニュウヒ</t>
    </rPh>
    <phoneticPr fontId="17"/>
  </si>
  <si>
    <t>保存飲料水（24x4cs）</t>
    <rPh sb="0" eb="2">
      <t>ホゾン</t>
    </rPh>
    <rPh sb="2" eb="5">
      <t>インリョウスイ</t>
    </rPh>
    <phoneticPr fontId="17"/>
  </si>
  <si>
    <t>対象児童が居なかった</t>
  </si>
  <si>
    <t>「月に1日土曜日を閉所する場合」</t>
  </si>
  <si>
    <t>当日キャンセルによる</t>
  </si>
  <si>
    <t>「月に2日土曜日を閉所する場合」</t>
  </si>
  <si>
    <t>「調整なし」</t>
  </si>
  <si>
    <t>「月に3日以上土曜日を閉所する場合」</t>
  </si>
  <si>
    <t>「全ての土曜日を閉所する場合」</t>
  </si>
  <si>
    <t>三木市○○</t>
    <rPh sb="0" eb="3">
      <t>ミキシ</t>
    </rPh>
    <phoneticPr fontId="17"/>
  </si>
  <si>
    <t>　　　　　　　　鉄筋コンクリート造　　２階建</t>
    <rPh sb="8" eb="10">
      <t>テッキン</t>
    </rPh>
    <rPh sb="16" eb="17">
      <t>ゾウ</t>
    </rPh>
    <rPh sb="20" eb="22">
      <t>カイダ</t>
    </rPh>
    <phoneticPr fontId="18"/>
  </si>
  <si>
    <t>平成29年　　４月　　１日</t>
    <rPh sb="0" eb="2">
      <t>ヘイセイ</t>
    </rPh>
    <rPh sb="4" eb="5">
      <t>ネン</t>
    </rPh>
    <rPh sb="8" eb="9">
      <t>ツキ</t>
    </rPh>
    <rPh sb="12" eb="13">
      <t>ヒ</t>
    </rPh>
    <phoneticPr fontId="18"/>
  </si>
  <si>
    <t>記載例認定こども園</t>
    <rPh sb="0" eb="2">
      <t>キサイ</t>
    </rPh>
    <rPh sb="2" eb="3">
      <t>レイ</t>
    </rPh>
    <rPh sb="3" eb="5">
      <t>ニンテイ</t>
    </rPh>
    <rPh sb="8" eb="9">
      <t>エン</t>
    </rPh>
    <phoneticPr fontId="17"/>
  </si>
  <si>
    <t>令和５年４月から９月における当施設の土曜日の開所実績について，以下のとおり報告します。</t>
    <rPh sb="0" eb="2">
      <t>レイワ</t>
    </rPh>
    <rPh sb="3" eb="4">
      <t>ネン</t>
    </rPh>
    <rPh sb="5" eb="6">
      <t>ガツ</t>
    </rPh>
    <rPh sb="9" eb="10">
      <t>ガツ</t>
    </rPh>
    <rPh sb="14" eb="17">
      <t>トウシセツ</t>
    </rPh>
    <rPh sb="18" eb="21">
      <t>ドヨウビ</t>
    </rPh>
    <rPh sb="22" eb="24">
      <t>カイショ</t>
    </rPh>
    <rPh sb="24" eb="26">
      <t>ジッセキ</t>
    </rPh>
    <rPh sb="31" eb="33">
      <t>イカ</t>
    </rPh>
    <rPh sb="37" eb="39">
      <t>ホウコク</t>
    </rPh>
    <phoneticPr fontId="17"/>
  </si>
  <si>
    <t>令和５年１０月から令和６年３月における当施設の土曜日の開所実績について，以下のとおり報告します。</t>
    <rPh sb="0" eb="2">
      <t>レイワ</t>
    </rPh>
    <rPh sb="3" eb="4">
      <t>ネン</t>
    </rPh>
    <rPh sb="6" eb="7">
      <t>ガツ</t>
    </rPh>
    <rPh sb="9" eb="11">
      <t>レイワ</t>
    </rPh>
    <rPh sb="12" eb="13">
      <t>ネン</t>
    </rPh>
    <rPh sb="14" eb="15">
      <t>ガツ</t>
    </rPh>
    <rPh sb="19" eb="22">
      <t>トウシセツ</t>
    </rPh>
    <rPh sb="23" eb="26">
      <t>ドヨウビ</t>
    </rPh>
    <rPh sb="27" eb="29">
      <t>カイショ</t>
    </rPh>
    <rPh sb="29" eb="31">
      <t>ジッセキ</t>
    </rPh>
    <rPh sb="36" eb="38">
      <t>イカ</t>
    </rPh>
    <rPh sb="42" eb="44">
      <t>ホウコク</t>
    </rPh>
    <phoneticPr fontId="17"/>
  </si>
  <si>
    <t>処遇改善等加算Ⅲ</t>
    <rPh sb="0" eb="2">
      <t>ショグウ</t>
    </rPh>
    <rPh sb="2" eb="4">
      <t>カイゼン</t>
    </rPh>
    <rPh sb="4" eb="5">
      <t>トウ</t>
    </rPh>
    <rPh sb="5" eb="7">
      <t>カサン</t>
    </rPh>
    <phoneticPr fontId="24"/>
  </si>
  <si>
    <t>土曜日閉所減算適用に係る実績報告書（令和5年4月～9月分）</t>
    <phoneticPr fontId="17"/>
  </si>
  <si>
    <t>土曜日閉所減算適用に係る実績報告書（令和5年10月～3月分）</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</si>
</sst>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人&quot;"/>
    <numFmt numFmtId="177" formatCode="0&quot;月&quot;"/>
    <numFmt numFmtId="178" formatCode="[$-411]ggge&quot;年&quot;m&quot;月&quot;d&quot;日&quot;;@"/>
    <numFmt numFmtId="179" formatCode="General&quot;日&quot;"/>
    <numFmt numFmtId="180" formatCode="@&quot;に該当&quot;"/>
    <numFmt numFmtId="181" formatCode="0&quot;円&quot;"/>
  </numFmts>
  <fonts count="84"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11"/>
      <color theme="1"/>
      <name val="ＭＳ Ｐ明朝"/>
      <family val="1"/>
      <charset val="128"/>
    </font>
    <font>
      <sz val="6"/>
      <name val="游ゴシック"/>
      <family val="3"/>
      <charset val="128"/>
      <scheme val="minor"/>
    </font>
    <font>
      <sz val="6"/>
      <name val="游ゴシック"/>
      <family val="2"/>
      <charset val="128"/>
      <scheme val="minor"/>
    </font>
    <font>
      <sz val="10.5"/>
      <color theme="1"/>
      <name val="ＭＳ 明朝"/>
      <family val="1"/>
      <charset val="128"/>
    </font>
    <font>
      <sz val="12"/>
      <color theme="1"/>
      <name val="ＭＳ Ｐ明朝"/>
      <family val="1"/>
      <charset val="128"/>
    </font>
    <font>
      <sz val="10"/>
      <color theme="1"/>
      <name val="ＭＳ Ｐ明朝"/>
      <family val="1"/>
      <charset val="128"/>
    </font>
    <font>
      <b/>
      <sz val="14"/>
      <color theme="1"/>
      <name val="ＭＳ Ｐ明朝"/>
      <family val="1"/>
      <charset val="128"/>
    </font>
    <font>
      <sz val="8"/>
      <color theme="1"/>
      <name val="ＭＳ Ｐ明朝"/>
      <family val="1"/>
      <charset val="128"/>
    </font>
    <font>
      <sz val="14"/>
      <color theme="1"/>
      <name val="游ゴシック"/>
      <family val="2"/>
      <charset val="128"/>
      <scheme val="minor"/>
    </font>
    <font>
      <u/>
      <sz val="11"/>
      <color theme="10"/>
      <name val="游ゴシック"/>
      <family val="2"/>
      <charset val="128"/>
      <scheme val="minor"/>
    </font>
    <font>
      <u/>
      <sz val="10"/>
      <color theme="10"/>
      <name val="游ゴシック"/>
      <family val="2"/>
      <charset val="128"/>
      <scheme val="minor"/>
    </font>
    <font>
      <sz val="9"/>
      <color theme="1"/>
      <name val="ＭＳ Ｐ明朝"/>
      <family val="1"/>
      <charset val="128"/>
    </font>
    <font>
      <sz val="10"/>
      <color rgb="FFFF0000"/>
      <name val="ＭＳ Ｐ明朝"/>
      <family val="1"/>
      <charset val="128"/>
    </font>
    <font>
      <b/>
      <u/>
      <sz val="11"/>
      <color theme="10"/>
      <name val="游ゴシック"/>
      <family val="3"/>
      <charset val="128"/>
      <scheme val="minor"/>
    </font>
    <font>
      <sz val="10"/>
      <color theme="1"/>
      <name val="游ゴシック"/>
      <family val="2"/>
      <charset val="128"/>
      <scheme val="minor"/>
    </font>
    <font>
      <sz val="10"/>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sz val="11"/>
      <color theme="0" tint="-0.14999847407452621"/>
      <name val="游ゴシック"/>
      <family val="2"/>
      <charset val="128"/>
      <scheme val="minor"/>
    </font>
    <font>
      <u/>
      <sz val="11"/>
      <color theme="1"/>
      <name val="游ゴシック"/>
      <family val="2"/>
      <charset val="128"/>
      <scheme val="minor"/>
    </font>
    <font>
      <sz val="9"/>
      <color theme="1"/>
      <name val="游ゴシック"/>
      <family val="2"/>
      <charset val="128"/>
      <scheme val="minor"/>
    </font>
    <font>
      <sz val="9"/>
      <color theme="1"/>
      <name val="游ゴシック"/>
      <family val="3"/>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2"/>
      <charset val="128"/>
      <scheme val="minor"/>
    </font>
    <font>
      <sz val="6"/>
      <color theme="1"/>
      <name val="游ゴシック"/>
      <family val="3"/>
      <charset val="128"/>
      <scheme val="minor"/>
    </font>
    <font>
      <sz val="16"/>
      <color theme="1"/>
      <name val="游ゴシック"/>
      <family val="3"/>
      <charset val="128"/>
      <scheme val="minor"/>
    </font>
    <font>
      <b/>
      <sz val="18"/>
      <color theme="1"/>
      <name val="游ゴシック"/>
      <family val="3"/>
      <charset val="128"/>
      <scheme val="minor"/>
    </font>
    <font>
      <sz val="11"/>
      <color theme="1"/>
      <name val="BIZ UDPゴシック"/>
      <family val="3"/>
      <charset val="128"/>
    </font>
    <font>
      <b/>
      <sz val="14"/>
      <color theme="1"/>
      <name val="BIZ UDP明朝 Medium"/>
      <family val="1"/>
      <charset val="128"/>
    </font>
    <font>
      <b/>
      <sz val="16"/>
      <color theme="1"/>
      <name val="BIZ UDP明朝 Medium"/>
      <family val="1"/>
      <charset val="128"/>
    </font>
    <font>
      <sz val="16"/>
      <color theme="1"/>
      <name val="BIZ UDP明朝 Medium"/>
      <family val="1"/>
      <charset val="128"/>
    </font>
    <font>
      <sz val="11"/>
      <color theme="1"/>
      <name val="ＭＳ 明朝"/>
      <family val="1"/>
      <charset val="128"/>
    </font>
    <font>
      <sz val="9"/>
      <color theme="1"/>
      <name val="ＭＳ 明朝"/>
      <family val="1"/>
      <charset val="128"/>
    </font>
    <font>
      <b/>
      <sz val="13"/>
      <color theme="1"/>
      <name val="BIZ UDPゴシック"/>
      <family val="3"/>
      <charset val="128"/>
    </font>
    <font>
      <sz val="13"/>
      <color theme="1"/>
      <name val="游ゴシック"/>
      <family val="2"/>
      <charset val="128"/>
      <scheme val="minor"/>
    </font>
    <font>
      <sz val="11"/>
      <color theme="1"/>
      <name val="游ゴシック"/>
      <family val="3"/>
      <charset val="128"/>
      <scheme val="minor"/>
    </font>
    <font>
      <sz val="11"/>
      <color theme="0" tint="-0.499984740745262"/>
      <name val="游ゴシック"/>
      <family val="2"/>
      <charset val="128"/>
      <scheme val="minor"/>
    </font>
    <font>
      <sz val="14"/>
      <color theme="1"/>
      <name val="游ゴシック"/>
      <family val="3"/>
      <charset val="128"/>
      <scheme val="minor"/>
    </font>
    <font>
      <u/>
      <sz val="11"/>
      <color theme="1"/>
      <name val="游ゴシック"/>
      <family val="3"/>
      <charset val="128"/>
      <scheme val="minor"/>
    </font>
    <font>
      <b/>
      <u/>
      <sz val="16"/>
      <color theme="10"/>
      <name val="游ゴシック"/>
      <family val="3"/>
      <charset val="128"/>
      <scheme val="minor"/>
    </font>
    <font>
      <sz val="16"/>
      <color theme="1"/>
      <name val="游ゴシック"/>
      <family val="2"/>
      <charset val="128"/>
      <scheme val="minor"/>
    </font>
    <font>
      <sz val="12"/>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b/>
      <u/>
      <sz val="18"/>
      <color theme="1"/>
      <name val="游ゴシック"/>
      <family val="3"/>
      <charset val="128"/>
      <scheme val="minor"/>
    </font>
    <font>
      <sz val="13"/>
      <color theme="1"/>
      <name val="游ゴシック"/>
      <family val="3"/>
      <charset val="128"/>
      <scheme val="minor"/>
    </font>
    <font>
      <b/>
      <u/>
      <sz val="13"/>
      <color theme="1"/>
      <name val="游ゴシック"/>
      <family val="3"/>
      <charset val="128"/>
      <scheme val="minor"/>
    </font>
    <font>
      <sz val="14"/>
      <color theme="1"/>
      <name val="游ゴシック"/>
      <family val="2"/>
      <scheme val="minor"/>
    </font>
    <font>
      <b/>
      <sz val="10"/>
      <color theme="1"/>
      <name val="游ゴシック"/>
      <family val="3"/>
      <charset val="128"/>
      <scheme val="minor"/>
    </font>
    <font>
      <b/>
      <sz val="12"/>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1"/>
      <name val="游ゴシック"/>
      <family val="2"/>
      <charset val="128"/>
      <scheme val="minor"/>
    </font>
    <font>
      <sz val="11"/>
      <color theme="2" tint="-0.499984740745262"/>
      <name val="游ゴシック"/>
      <family val="2"/>
      <charset val="128"/>
      <scheme val="minor"/>
    </font>
    <font>
      <b/>
      <sz val="11"/>
      <color rgb="FFFF0000"/>
      <name val="游ゴシック"/>
      <family val="3"/>
      <charset val="128"/>
      <scheme val="minor"/>
    </font>
    <font>
      <b/>
      <sz val="8"/>
      <color theme="1"/>
      <name val="游ゴシック"/>
      <family val="3"/>
      <charset val="128"/>
      <scheme val="minor"/>
    </font>
    <font>
      <sz val="11"/>
      <color theme="2" tint="-0.249977111117893"/>
      <name val="游ゴシック"/>
      <family val="2"/>
      <charset val="128"/>
      <scheme val="minor"/>
    </font>
    <font>
      <sz val="12"/>
      <color theme="1"/>
      <name val="BIZ UDP明朝 Medium"/>
      <family val="1"/>
      <charset val="128"/>
    </font>
    <font>
      <b/>
      <sz val="12"/>
      <color theme="1"/>
      <name val="BIZ UDP明朝 Medium"/>
      <family val="1"/>
      <charset val="128"/>
    </font>
    <font>
      <b/>
      <sz val="11"/>
      <color theme="1"/>
      <name val="ＭＳ 明朝"/>
      <family val="1"/>
      <charset val="128"/>
    </font>
    <font>
      <b/>
      <sz val="9"/>
      <color theme="1"/>
      <name val="BIZ UDPゴシック"/>
      <family val="3"/>
      <charset val="128"/>
    </font>
    <font>
      <sz val="9"/>
      <color theme="1"/>
      <name val="BIZ UDPゴシック"/>
      <family val="3"/>
      <charset val="128"/>
    </font>
    <font>
      <sz val="11"/>
      <color theme="0" tint="-0.249977111117893"/>
      <name val="游ゴシック"/>
      <family val="2"/>
      <charset val="128"/>
      <scheme val="minor"/>
    </font>
    <font>
      <sz val="20"/>
      <color theme="1"/>
      <name val="游ゴシック"/>
      <family val="2"/>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0" tint="-0.249977111117893"/>
        <bgColor indexed="64"/>
      </patternFill>
    </fill>
    <fill>
      <patternFill patternType="solid">
        <fgColor theme="0"/>
        <bgColor indexed="64"/>
      </patternFill>
    </fill>
  </fills>
  <borders count="100">
    <border>
      <left/>
      <right/>
      <top/>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hair">
        <color indexed="64"/>
      </right>
      <top/>
      <bottom/>
      <diagonal/>
    </border>
    <border>
      <left/>
      <right style="hair">
        <color indexed="64"/>
      </right>
      <top/>
      <bottom style="hair">
        <color indexed="64"/>
      </bottom>
      <diagonal/>
    </border>
    <border>
      <left/>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diagonal style="thin">
        <color indexed="64"/>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hair">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hair">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style="medium">
        <color indexed="64"/>
      </bottom>
      <diagonal/>
    </border>
  </borders>
  <cellStyleXfs count="9">
    <xf numFmtId="0" fontId="0" fillId="0" borderId="0"/>
    <xf numFmtId="0" fontId="14" fillId="0" borderId="0">
      <alignment vertical="center"/>
    </xf>
    <xf numFmtId="0" fontId="25" fillId="0" borderId="0" applyNumberFormat="0" applyFill="0" applyBorder="0" applyAlignment="0" applyProtection="0">
      <alignment vertical="center"/>
    </xf>
    <xf numFmtId="0" fontId="15" fillId="0" borderId="0"/>
    <xf numFmtId="0" fontId="13" fillId="0" borderId="0">
      <alignment vertical="center"/>
    </xf>
    <xf numFmtId="0" fontId="12" fillId="0" borderId="0">
      <alignment vertical="center"/>
    </xf>
    <xf numFmtId="0" fontId="11" fillId="0" borderId="0">
      <alignment vertical="center"/>
    </xf>
    <xf numFmtId="38" fontId="11" fillId="0" borderId="0" applyFont="0" applyFill="0" applyBorder="0" applyAlignment="0" applyProtection="0">
      <alignment vertical="center"/>
    </xf>
    <xf numFmtId="0" fontId="6" fillId="0" borderId="0">
      <alignment vertical="center"/>
    </xf>
  </cellStyleXfs>
  <cellXfs count="721">
    <xf numFmtId="0" fontId="0" fillId="0" borderId="0" xfId="0"/>
    <xf numFmtId="0" fontId="16" fillId="0" borderId="0" xfId="1" applyFont="1" applyFill="1">
      <alignment vertical="center"/>
    </xf>
    <xf numFmtId="0" fontId="16" fillId="0" borderId="0" xfId="1" applyFont="1">
      <alignment vertical="center"/>
    </xf>
    <xf numFmtId="57" fontId="16" fillId="0" borderId="0" xfId="1" applyNumberFormat="1" applyFont="1">
      <alignment vertical="center"/>
    </xf>
    <xf numFmtId="0" fontId="16" fillId="0" borderId="0" xfId="1" applyFont="1" applyFill="1" applyAlignment="1" applyProtection="1">
      <alignment horizontal="left" vertical="center"/>
      <protection locked="0"/>
    </xf>
    <xf numFmtId="0" fontId="16" fillId="0" borderId="0" xfId="1" applyFont="1" applyFill="1" applyAlignment="1" applyProtection="1">
      <alignment horizontal="center" vertical="center"/>
      <protection locked="0"/>
    </xf>
    <xf numFmtId="0" fontId="16" fillId="2" borderId="0" xfId="1" applyFont="1" applyFill="1" applyAlignment="1" applyProtection="1">
      <alignment horizontal="center" vertical="center"/>
      <protection locked="0"/>
    </xf>
    <xf numFmtId="0" fontId="16" fillId="0" borderId="0" xfId="1" applyFont="1" applyFill="1" applyAlignment="1" applyProtection="1">
      <alignment horizontal="center" vertical="center"/>
    </xf>
    <xf numFmtId="0" fontId="16" fillId="2" borderId="0" xfId="1" applyFont="1" applyFill="1">
      <alignment vertical="center"/>
    </xf>
    <xf numFmtId="0" fontId="16" fillId="0" borderId="0" xfId="1" applyFont="1" applyFill="1" applyAlignment="1">
      <alignment vertical="center"/>
    </xf>
    <xf numFmtId="0" fontId="16" fillId="0" borderId="0" xfId="1" applyFont="1" applyAlignment="1">
      <alignment horizontal="center" vertical="center"/>
    </xf>
    <xf numFmtId="0" fontId="14" fillId="0" borderId="0" xfId="1" applyAlignment="1">
      <alignment horizontal="center" vertical="center"/>
    </xf>
    <xf numFmtId="0" fontId="14" fillId="0" borderId="0" xfId="1" applyFill="1" applyAlignment="1">
      <alignment vertical="center"/>
    </xf>
    <xf numFmtId="0" fontId="16" fillId="0" borderId="0" xfId="1" applyFont="1" applyAlignment="1">
      <alignment vertical="center"/>
    </xf>
    <xf numFmtId="0" fontId="20" fillId="0" borderId="0" xfId="1" applyFont="1">
      <alignment vertical="center"/>
    </xf>
    <xf numFmtId="0" fontId="21" fillId="0" borderId="0" xfId="1" applyFont="1" applyAlignment="1">
      <alignment horizontal="center" vertical="center"/>
    </xf>
    <xf numFmtId="0" fontId="16" fillId="0" borderId="0" xfId="1" applyFont="1" applyAlignment="1">
      <alignment horizontal="right" vertical="center"/>
    </xf>
    <xf numFmtId="0" fontId="16" fillId="0" borderId="2" xfId="1" applyFont="1" applyBorder="1">
      <alignment vertical="center"/>
    </xf>
    <xf numFmtId="0" fontId="23" fillId="0" borderId="2" xfId="1" applyFont="1" applyBorder="1" applyAlignment="1">
      <alignment horizontal="center" vertical="center" wrapText="1"/>
    </xf>
    <xf numFmtId="0" fontId="21" fillId="0" borderId="2" xfId="1" applyFont="1" applyBorder="1" applyAlignment="1">
      <alignment horizontal="center" vertical="center"/>
    </xf>
    <xf numFmtId="0" fontId="16" fillId="0" borderId="2" xfId="1" applyFont="1" applyFill="1" applyBorder="1" applyAlignment="1">
      <alignment vertical="center"/>
    </xf>
    <xf numFmtId="0" fontId="16" fillId="0" borderId="2" xfId="1" applyFont="1" applyBorder="1" applyAlignment="1">
      <alignment horizontal="center" vertical="center"/>
    </xf>
    <xf numFmtId="177" fontId="21" fillId="0" borderId="2" xfId="1" applyNumberFormat="1" applyFont="1" applyBorder="1" applyAlignment="1">
      <alignment vertical="center"/>
    </xf>
    <xf numFmtId="177" fontId="21" fillId="0" borderId="2" xfId="1" applyNumberFormat="1" applyFont="1" applyBorder="1">
      <alignment vertical="center"/>
    </xf>
    <xf numFmtId="0" fontId="16" fillId="2" borderId="2" xfId="1" applyFont="1" applyFill="1" applyBorder="1" applyAlignment="1">
      <alignment vertical="center"/>
    </xf>
    <xf numFmtId="0" fontId="26" fillId="0" borderId="2" xfId="2" applyFont="1" applyBorder="1" applyAlignment="1">
      <alignment horizontal="center" vertical="center"/>
    </xf>
    <xf numFmtId="0" fontId="16" fillId="2" borderId="2" xfId="1" applyFont="1" applyFill="1" applyBorder="1">
      <alignment vertical="center"/>
    </xf>
    <xf numFmtId="0" fontId="16" fillId="0" borderId="2" xfId="1" applyFont="1" applyFill="1" applyBorder="1" applyAlignment="1">
      <alignment horizontal="center" vertical="center"/>
    </xf>
    <xf numFmtId="0" fontId="27" fillId="2" borderId="2" xfId="1" applyFont="1" applyFill="1" applyBorder="1" applyAlignment="1">
      <alignment horizontal="center" vertical="center"/>
    </xf>
    <xf numFmtId="0" fontId="16" fillId="0" borderId="2" xfId="1" applyFont="1" applyFill="1" applyBorder="1">
      <alignment vertical="center"/>
    </xf>
    <xf numFmtId="0" fontId="16" fillId="3" borderId="2" xfId="1" applyFont="1" applyFill="1" applyBorder="1" applyAlignment="1">
      <alignment vertical="center"/>
    </xf>
    <xf numFmtId="0" fontId="16" fillId="3" borderId="2" xfId="1" applyFont="1" applyFill="1" applyBorder="1" applyAlignment="1">
      <alignment horizontal="center" vertical="center"/>
    </xf>
    <xf numFmtId="177" fontId="21" fillId="3" borderId="2" xfId="1" applyNumberFormat="1" applyFont="1" applyFill="1" applyBorder="1" applyAlignment="1">
      <alignment vertical="center"/>
    </xf>
    <xf numFmtId="0" fontId="21" fillId="3" borderId="2" xfId="1" applyFont="1" applyFill="1" applyBorder="1" applyAlignment="1">
      <alignment horizontal="center" vertical="center"/>
    </xf>
    <xf numFmtId="177" fontId="21" fillId="3" borderId="2" xfId="1" applyNumberFormat="1" applyFont="1" applyFill="1" applyBorder="1">
      <alignment vertical="center"/>
    </xf>
    <xf numFmtId="0" fontId="16" fillId="3" borderId="2" xfId="1" applyFont="1" applyFill="1" applyBorder="1">
      <alignment vertical="center"/>
    </xf>
    <xf numFmtId="0" fontId="14" fillId="0" borderId="0" xfId="1">
      <alignment vertical="center"/>
    </xf>
    <xf numFmtId="0" fontId="14" fillId="0" borderId="0" xfId="1" applyAlignment="1"/>
    <xf numFmtId="0" fontId="14" fillId="0" borderId="0" xfId="1" applyAlignment="1">
      <alignment vertical="center"/>
    </xf>
    <xf numFmtId="0" fontId="14" fillId="0" borderId="0" xfId="1" applyBorder="1">
      <alignment vertical="center"/>
    </xf>
    <xf numFmtId="0" fontId="32" fillId="0" borderId="0" xfId="1" applyFont="1" applyBorder="1">
      <alignment vertical="center"/>
    </xf>
    <xf numFmtId="0" fontId="14" fillId="0" borderId="7" xfId="1" applyBorder="1">
      <alignment vertical="center"/>
    </xf>
    <xf numFmtId="0" fontId="14" fillId="0" borderId="8" xfId="1" applyBorder="1">
      <alignment vertical="center"/>
    </xf>
    <xf numFmtId="0" fontId="14" fillId="0" borderId="9" xfId="1" applyBorder="1">
      <alignment vertical="center"/>
    </xf>
    <xf numFmtId="0" fontId="14" fillId="0" borderId="10" xfId="1" applyBorder="1">
      <alignment vertical="center"/>
    </xf>
    <xf numFmtId="0" fontId="29" fillId="0" borderId="0" xfId="2" applyFont="1" applyAlignment="1"/>
    <xf numFmtId="0" fontId="33" fillId="0" borderId="0" xfId="1" applyFont="1" applyBorder="1">
      <alignment vertical="center"/>
    </xf>
    <xf numFmtId="0" fontId="14" fillId="0" borderId="0" xfId="1" applyBorder="1" applyAlignment="1">
      <alignment vertical="center" wrapText="1"/>
    </xf>
    <xf numFmtId="0" fontId="31" fillId="0" borderId="0" xfId="1" applyFont="1" applyBorder="1" applyAlignment="1">
      <alignment vertical="center"/>
    </xf>
    <xf numFmtId="0" fontId="14" fillId="0" borderId="0" xfId="1" applyFill="1" applyBorder="1" applyAlignment="1">
      <alignment horizontal="right" vertical="center"/>
    </xf>
    <xf numFmtId="0" fontId="14" fillId="0" borderId="0" xfId="1" applyFill="1" applyBorder="1" applyAlignment="1">
      <alignment vertical="center" wrapText="1"/>
    </xf>
    <xf numFmtId="0" fontId="14" fillId="0" borderId="0" xfId="1" applyFill="1" applyBorder="1" applyAlignment="1">
      <alignment horizontal="center" vertical="center"/>
    </xf>
    <xf numFmtId="176" fontId="14" fillId="0" borderId="0" xfId="1" applyNumberFormat="1" applyFill="1" applyBorder="1" applyAlignment="1">
      <alignment horizontal="center" vertical="center"/>
    </xf>
    <xf numFmtId="0" fontId="31" fillId="0" borderId="0" xfId="1" applyFont="1" applyFill="1" applyBorder="1" applyAlignment="1">
      <alignment vertical="center"/>
    </xf>
    <xf numFmtId="0" fontId="30" fillId="0" borderId="0" xfId="1" applyFont="1" applyFill="1" applyBorder="1" applyAlignment="1">
      <alignment vertical="center"/>
    </xf>
    <xf numFmtId="0" fontId="30" fillId="0" borderId="0" xfId="1" applyFont="1" applyFill="1" applyBorder="1" applyAlignment="1">
      <alignment vertical="center" wrapText="1"/>
    </xf>
    <xf numFmtId="0" fontId="14" fillId="0" borderId="0" xfId="1" applyFill="1" applyBorder="1" applyAlignment="1">
      <alignment vertical="center"/>
    </xf>
    <xf numFmtId="0" fontId="32" fillId="0" borderId="0" xfId="1" applyFont="1" applyFill="1" applyBorder="1" applyAlignment="1">
      <alignment vertical="center"/>
    </xf>
    <xf numFmtId="0" fontId="33" fillId="0" borderId="0" xfId="1" applyFont="1" applyFill="1" applyBorder="1" applyAlignment="1">
      <alignment vertical="center"/>
    </xf>
    <xf numFmtId="0" fontId="36" fillId="0" borderId="0" xfId="1" applyFont="1" applyFill="1" applyBorder="1" applyAlignment="1">
      <alignment vertical="center"/>
    </xf>
    <xf numFmtId="0" fontId="0" fillId="3" borderId="2" xfId="0" applyFill="1" applyBorder="1"/>
    <xf numFmtId="0" fontId="14" fillId="0" borderId="19" xfId="1" applyBorder="1">
      <alignment vertical="center"/>
    </xf>
    <xf numFmtId="0" fontId="14" fillId="0" borderId="12" xfId="1" applyBorder="1" applyAlignment="1">
      <alignment vertical="center" shrinkToFit="1"/>
    </xf>
    <xf numFmtId="0" fontId="14" fillId="0" borderId="0" xfId="1" applyBorder="1" applyAlignment="1">
      <alignment vertical="center"/>
    </xf>
    <xf numFmtId="0" fontId="30" fillId="0" borderId="0" xfId="1" applyFont="1">
      <alignment vertical="center"/>
    </xf>
    <xf numFmtId="0" fontId="14" fillId="0" borderId="23" xfId="1" applyBorder="1">
      <alignment vertical="center"/>
    </xf>
    <xf numFmtId="0" fontId="14" fillId="0" borderId="24" xfId="1" applyBorder="1">
      <alignment vertical="center"/>
    </xf>
    <xf numFmtId="0" fontId="14" fillId="0" borderId="25" xfId="1" applyBorder="1">
      <alignment vertical="center"/>
    </xf>
    <xf numFmtId="0" fontId="14" fillId="0" borderId="26" xfId="1" applyBorder="1">
      <alignment vertical="center"/>
    </xf>
    <xf numFmtId="0" fontId="14" fillId="0" borderId="26" xfId="1" applyBorder="1" applyAlignment="1">
      <alignment vertical="center"/>
    </xf>
    <xf numFmtId="0" fontId="14" fillId="0" borderId="11" xfId="1" applyBorder="1" applyAlignment="1">
      <alignment vertical="center"/>
    </xf>
    <xf numFmtId="0" fontId="14" fillId="0" borderId="22" xfId="1" applyBorder="1" applyAlignment="1">
      <alignment vertical="center"/>
    </xf>
    <xf numFmtId="0" fontId="14" fillId="0" borderId="12" xfId="1" applyBorder="1" applyAlignment="1">
      <alignment vertical="center"/>
    </xf>
    <xf numFmtId="0" fontId="14" fillId="0" borderId="24" xfId="1" applyBorder="1" applyAlignment="1">
      <alignment vertical="center"/>
    </xf>
    <xf numFmtId="0" fontId="30" fillId="0" borderId="30" xfId="1" applyFont="1" applyBorder="1" applyAlignment="1">
      <alignment horizontal="center" vertical="center"/>
    </xf>
    <xf numFmtId="0" fontId="31" fillId="0" borderId="30" xfId="1" applyFont="1" applyBorder="1" applyAlignment="1">
      <alignment horizontal="center" vertical="center"/>
    </xf>
    <xf numFmtId="0" fontId="14" fillId="2" borderId="27" xfId="1" applyFill="1" applyBorder="1" applyAlignment="1">
      <alignment vertical="center"/>
    </xf>
    <xf numFmtId="0" fontId="14" fillId="2" borderId="27" xfId="1" applyFill="1" applyBorder="1" applyAlignment="1">
      <alignment horizontal="center" vertical="center"/>
    </xf>
    <xf numFmtId="0" fontId="14" fillId="0" borderId="27" xfId="1" applyBorder="1" applyAlignment="1">
      <alignment vertical="center"/>
    </xf>
    <xf numFmtId="0" fontId="14" fillId="2" borderId="26" xfId="1" applyFill="1" applyBorder="1" applyAlignment="1">
      <alignment vertical="center"/>
    </xf>
    <xf numFmtId="0" fontId="34" fillId="0" borderId="0" xfId="1" applyFont="1" applyBorder="1" applyAlignment="1">
      <alignment vertical="center"/>
    </xf>
    <xf numFmtId="0" fontId="35" fillId="0" borderId="0" xfId="1" applyFont="1" applyBorder="1" applyAlignment="1">
      <alignment vertical="center"/>
    </xf>
    <xf numFmtId="0" fontId="35" fillId="0" borderId="31" xfId="1" applyFont="1" applyBorder="1" applyAlignment="1">
      <alignment vertical="center"/>
    </xf>
    <xf numFmtId="0" fontId="35" fillId="0" borderId="32" xfId="1" applyFont="1" applyBorder="1" applyAlignment="1">
      <alignment vertical="center"/>
    </xf>
    <xf numFmtId="0" fontId="44" fillId="0" borderId="32" xfId="1" applyFont="1" applyBorder="1" applyAlignment="1">
      <alignment horizontal="right" vertical="center"/>
    </xf>
    <xf numFmtId="0" fontId="33" fillId="0" borderId="0" xfId="1" applyFont="1" applyBorder="1" applyAlignment="1">
      <alignment vertical="center"/>
    </xf>
    <xf numFmtId="0" fontId="14" fillId="0" borderId="9" xfId="1" applyBorder="1" applyAlignment="1">
      <alignment vertical="center"/>
    </xf>
    <xf numFmtId="0" fontId="14" fillId="0" borderId="34" xfId="1" applyBorder="1">
      <alignment vertical="center"/>
    </xf>
    <xf numFmtId="0" fontId="14" fillId="0" borderId="13" xfId="1" applyBorder="1">
      <alignment vertical="center"/>
    </xf>
    <xf numFmtId="0" fontId="14" fillId="0" borderId="35" xfId="1" applyBorder="1" applyAlignment="1">
      <alignment vertical="center"/>
    </xf>
    <xf numFmtId="0" fontId="14" fillId="0" borderId="14" xfId="1" applyBorder="1">
      <alignment vertical="center"/>
    </xf>
    <xf numFmtId="0" fontId="14" fillId="0" borderId="36" xfId="1" applyBorder="1">
      <alignment vertical="center"/>
    </xf>
    <xf numFmtId="0" fontId="14" fillId="0" borderId="37" xfId="1" applyBorder="1">
      <alignment vertical="center"/>
    </xf>
    <xf numFmtId="0" fontId="14" fillId="0" borderId="44" xfId="1" applyBorder="1" applyAlignment="1">
      <alignment vertical="center"/>
    </xf>
    <xf numFmtId="0" fontId="14" fillId="0" borderId="45" xfId="1" applyBorder="1" applyAlignment="1">
      <alignment vertical="center"/>
    </xf>
    <xf numFmtId="0" fontId="14" fillId="0" borderId="15" xfId="1" applyBorder="1">
      <alignment vertical="center"/>
    </xf>
    <xf numFmtId="0" fontId="14" fillId="0" borderId="50" xfId="1" applyBorder="1">
      <alignment vertical="center"/>
    </xf>
    <xf numFmtId="0" fontId="14" fillId="0" borderId="16" xfId="1" applyBorder="1">
      <alignment vertical="center"/>
    </xf>
    <xf numFmtId="0" fontId="26" fillId="0" borderId="17" xfId="2" applyFont="1" applyBorder="1" applyAlignment="1">
      <alignment horizontal="center"/>
    </xf>
    <xf numFmtId="0" fontId="15" fillId="0" borderId="0" xfId="3" applyProtection="1"/>
    <xf numFmtId="0" fontId="47" fillId="0" borderId="0" xfId="3" applyFont="1" applyFill="1" applyBorder="1" applyAlignment="1" applyProtection="1">
      <alignment vertical="center" wrapText="1"/>
    </xf>
    <xf numFmtId="0" fontId="47" fillId="0" borderId="0" xfId="3" applyFont="1" applyAlignment="1" applyProtection="1">
      <alignment vertical="center" wrapText="1"/>
    </xf>
    <xf numFmtId="0" fontId="48" fillId="0" borderId="0" xfId="3" applyFont="1" applyFill="1" applyBorder="1" applyAlignment="1" applyProtection="1">
      <alignment horizontal="left" vertical="center" wrapText="1"/>
    </xf>
    <xf numFmtId="0" fontId="29" fillId="0" borderId="0" xfId="2" applyFont="1" applyAlignment="1" applyProtection="1">
      <protection locked="0"/>
    </xf>
    <xf numFmtId="0" fontId="26" fillId="3" borderId="2" xfId="2" applyFont="1" applyFill="1" applyBorder="1" applyAlignment="1">
      <alignment horizontal="center" vertical="center"/>
    </xf>
    <xf numFmtId="0" fontId="14" fillId="0" borderId="0" xfId="1" applyFont="1">
      <alignment vertical="center"/>
    </xf>
    <xf numFmtId="0" fontId="30" fillId="0" borderId="23" xfId="1" applyFont="1" applyBorder="1">
      <alignment vertical="center"/>
    </xf>
    <xf numFmtId="0" fontId="14" fillId="0" borderId="25" xfId="1" applyBorder="1" applyAlignment="1">
      <alignment vertical="center"/>
    </xf>
    <xf numFmtId="0" fontId="54" fillId="0" borderId="26" xfId="1" applyFont="1" applyBorder="1" applyAlignment="1">
      <alignment horizontal="left" vertical="center"/>
    </xf>
    <xf numFmtId="0" fontId="14" fillId="0" borderId="0" xfId="1" applyBorder="1" applyAlignment="1">
      <alignment horizontal="left" vertical="top"/>
    </xf>
    <xf numFmtId="0" fontId="14" fillId="2" borderId="0" xfId="1" applyFill="1" applyBorder="1" applyAlignment="1">
      <alignment vertical="center"/>
    </xf>
    <xf numFmtId="0" fontId="14" fillId="2" borderId="0" xfId="1" applyFill="1" applyBorder="1">
      <alignment vertical="center"/>
    </xf>
    <xf numFmtId="0" fontId="54" fillId="0" borderId="26" xfId="1" applyFont="1" applyBorder="1" applyAlignment="1">
      <alignment horizontal="center" vertical="center"/>
    </xf>
    <xf numFmtId="0" fontId="54" fillId="0" borderId="26" xfId="1" applyFont="1" applyBorder="1" applyAlignment="1">
      <alignment horizontal="center" vertical="center" wrapText="1"/>
    </xf>
    <xf numFmtId="0" fontId="14" fillId="0" borderId="0" xfId="1" applyFont="1" applyAlignment="1">
      <alignment vertical="center"/>
    </xf>
    <xf numFmtId="0" fontId="14" fillId="0" borderId="0" xfId="1" applyFont="1" applyBorder="1" applyAlignment="1">
      <alignment vertical="center"/>
    </xf>
    <xf numFmtId="0" fontId="55" fillId="0" borderId="0" xfId="1" applyFont="1" applyAlignment="1">
      <alignment vertical="center"/>
    </xf>
    <xf numFmtId="0" fontId="14" fillId="2" borderId="7" xfId="1" applyFill="1" applyBorder="1" applyAlignment="1">
      <alignment horizontal="center" vertical="center"/>
    </xf>
    <xf numFmtId="0" fontId="14" fillId="0" borderId="23" xfId="1" applyFont="1" applyBorder="1" applyAlignment="1">
      <alignment vertical="center"/>
    </xf>
    <xf numFmtId="0" fontId="14" fillId="0" borderId="23" xfId="1" applyBorder="1" applyAlignment="1">
      <alignment vertical="center"/>
    </xf>
    <xf numFmtId="0" fontId="14" fillId="0" borderId="8" xfId="1" applyBorder="1" applyAlignment="1">
      <alignment vertical="center"/>
    </xf>
    <xf numFmtId="0" fontId="54" fillId="0" borderId="24" xfId="1" applyFont="1" applyBorder="1" applyAlignment="1">
      <alignment vertical="center"/>
    </xf>
    <xf numFmtId="0" fontId="33" fillId="0" borderId="24" xfId="1" applyFont="1" applyBorder="1" applyAlignment="1">
      <alignment vertical="center"/>
    </xf>
    <xf numFmtId="0" fontId="14" fillId="0" borderId="24" xfId="1" applyBorder="1" applyAlignment="1">
      <alignment vertical="center" textRotation="255"/>
    </xf>
    <xf numFmtId="0" fontId="14" fillId="0" borderId="9" xfId="1" applyBorder="1" applyAlignment="1">
      <alignment vertical="center" textRotation="255"/>
    </xf>
    <xf numFmtId="0" fontId="33" fillId="0" borderId="7" xfId="1" applyFont="1" applyBorder="1" applyAlignment="1">
      <alignment horizontal="left" vertical="center"/>
    </xf>
    <xf numFmtId="0" fontId="54" fillId="0" borderId="23" xfId="1" applyFont="1" applyBorder="1" applyAlignment="1">
      <alignment vertical="center"/>
    </xf>
    <xf numFmtId="0" fontId="33" fillId="0" borderId="23" xfId="1" applyFont="1" applyBorder="1" applyAlignment="1">
      <alignment vertical="center"/>
    </xf>
    <xf numFmtId="0" fontId="33" fillId="0" borderId="9" xfId="1" applyFont="1" applyBorder="1" applyAlignment="1">
      <alignment vertical="center"/>
    </xf>
    <xf numFmtId="0" fontId="14" fillId="2" borderId="11" xfId="1" applyFill="1" applyBorder="1" applyAlignment="1">
      <alignment horizontal="center" vertical="center"/>
    </xf>
    <xf numFmtId="0" fontId="14" fillId="0" borderId="10" xfId="1" applyBorder="1" applyAlignment="1">
      <alignment vertical="center"/>
    </xf>
    <xf numFmtId="0" fontId="55" fillId="0" borderId="0" xfId="1" applyFont="1" applyBorder="1" applyAlignment="1">
      <alignment vertical="center"/>
    </xf>
    <xf numFmtId="0" fontId="14" fillId="0" borderId="7" xfId="1" applyBorder="1" applyAlignment="1">
      <alignment vertical="center"/>
    </xf>
    <xf numFmtId="0" fontId="30" fillId="0" borderId="0" xfId="1" applyFont="1" applyBorder="1" applyAlignment="1">
      <alignment vertical="center"/>
    </xf>
    <xf numFmtId="0" fontId="13" fillId="0" borderId="0" xfId="4">
      <alignment vertical="center"/>
    </xf>
    <xf numFmtId="0" fontId="13" fillId="0" borderId="19" xfId="4" applyBorder="1">
      <alignment vertical="center"/>
    </xf>
    <xf numFmtId="0" fontId="13" fillId="0" borderId="0" xfId="4" applyBorder="1" applyAlignment="1">
      <alignment vertical="center"/>
    </xf>
    <xf numFmtId="0" fontId="13" fillId="0" borderId="0" xfId="4" applyBorder="1">
      <alignment vertical="center"/>
    </xf>
    <xf numFmtId="0" fontId="13" fillId="0" borderId="0" xfId="4" applyAlignment="1">
      <alignment vertical="center"/>
    </xf>
    <xf numFmtId="0" fontId="13" fillId="0" borderId="0" xfId="4" applyFont="1" applyAlignment="1">
      <alignment vertical="center"/>
    </xf>
    <xf numFmtId="0" fontId="13" fillId="0" borderId="7" xfId="4" applyBorder="1" applyAlignment="1">
      <alignment vertical="center"/>
    </xf>
    <xf numFmtId="0" fontId="33" fillId="0" borderId="23" xfId="4" applyFont="1" applyBorder="1" applyAlignment="1">
      <alignment vertical="center"/>
    </xf>
    <xf numFmtId="0" fontId="13" fillId="0" borderId="23" xfId="4" applyFont="1" applyBorder="1" applyAlignment="1">
      <alignment vertical="center"/>
    </xf>
    <xf numFmtId="0" fontId="13" fillId="0" borderId="23" xfId="4" applyBorder="1" applyAlignment="1">
      <alignment vertical="center"/>
    </xf>
    <xf numFmtId="0" fontId="13" fillId="0" borderId="8" xfId="4" applyBorder="1" applyAlignment="1">
      <alignment vertical="center"/>
    </xf>
    <xf numFmtId="0" fontId="13" fillId="0" borderId="24" xfId="4" applyBorder="1" applyAlignment="1">
      <alignment vertical="center"/>
    </xf>
    <xf numFmtId="0" fontId="13" fillId="0" borderId="25" xfId="4" applyBorder="1" applyAlignment="1">
      <alignment vertical="center"/>
    </xf>
    <xf numFmtId="0" fontId="13" fillId="0" borderId="9" xfId="4" applyBorder="1" applyAlignment="1">
      <alignment vertical="center"/>
    </xf>
    <xf numFmtId="0" fontId="13" fillId="0" borderId="10" xfId="4" applyBorder="1" applyAlignment="1">
      <alignment vertical="center"/>
    </xf>
    <xf numFmtId="0" fontId="13" fillId="0" borderId="0" xfId="4" applyBorder="1" applyAlignment="1">
      <alignment vertical="center" textRotation="255"/>
    </xf>
    <xf numFmtId="0" fontId="33" fillId="0" borderId="0" xfId="4" applyFont="1" applyBorder="1" applyAlignment="1">
      <alignment horizontal="left" vertical="center"/>
    </xf>
    <xf numFmtId="0" fontId="54" fillId="0" borderId="0" xfId="4" applyFont="1" applyBorder="1" applyAlignment="1">
      <alignment vertical="center"/>
    </xf>
    <xf numFmtId="0" fontId="33" fillId="0" borderId="0" xfId="4" applyFont="1" applyBorder="1" applyAlignment="1">
      <alignment vertical="center"/>
    </xf>
    <xf numFmtId="0" fontId="13" fillId="0" borderId="0" xfId="4" applyBorder="1" applyAlignment="1">
      <alignment horizontal="center" vertical="center"/>
    </xf>
    <xf numFmtId="0" fontId="13" fillId="0" borderId="0" xfId="4" applyBorder="1" applyAlignment="1">
      <alignment horizontal="right" vertical="center"/>
    </xf>
    <xf numFmtId="0" fontId="13" fillId="0" borderId="0" xfId="4" applyBorder="1" applyAlignment="1">
      <alignment horizontal="left" vertical="center"/>
    </xf>
    <xf numFmtId="0" fontId="34" fillId="0" borderId="0" xfId="4" applyFont="1" applyBorder="1" applyAlignment="1">
      <alignment vertical="center"/>
    </xf>
    <xf numFmtId="0" fontId="35" fillId="0" borderId="0" xfId="4" applyFont="1" applyBorder="1" applyAlignment="1">
      <alignment vertical="center"/>
    </xf>
    <xf numFmtId="0" fontId="30" fillId="0" borderId="0" xfId="4" applyFont="1" applyBorder="1" applyAlignment="1">
      <alignment vertical="center"/>
    </xf>
    <xf numFmtId="0" fontId="31" fillId="0" borderId="0" xfId="4" applyFont="1" applyBorder="1" applyAlignment="1">
      <alignment vertical="center"/>
    </xf>
    <xf numFmtId="0" fontId="13" fillId="0" borderId="0" xfId="4" applyAlignment="1">
      <alignment vertical="center" wrapText="1"/>
    </xf>
    <xf numFmtId="0" fontId="26" fillId="0" borderId="18" xfId="2" applyFont="1" applyBorder="1" applyAlignment="1">
      <alignment horizontal="center" vertical="center"/>
    </xf>
    <xf numFmtId="0" fontId="25" fillId="0" borderId="0" xfId="2" applyAlignment="1"/>
    <xf numFmtId="0" fontId="12" fillId="0" borderId="0" xfId="5">
      <alignment vertical="center"/>
    </xf>
    <xf numFmtId="0" fontId="24" fillId="0" borderId="0" xfId="5" applyFont="1" applyAlignment="1">
      <alignment horizontal="right" vertical="center"/>
    </xf>
    <xf numFmtId="0" fontId="12" fillId="0" borderId="0" xfId="5" applyAlignment="1"/>
    <xf numFmtId="0" fontId="12" fillId="0" borderId="0" xfId="5" applyAlignment="1">
      <alignment horizontal="center"/>
    </xf>
    <xf numFmtId="0" fontId="12" fillId="0" borderId="0" xfId="5" applyBorder="1" applyAlignment="1"/>
    <xf numFmtId="0" fontId="12" fillId="0" borderId="0" xfId="5" applyBorder="1" applyAlignment="1">
      <alignment horizontal="center"/>
    </xf>
    <xf numFmtId="0" fontId="59" fillId="0" borderId="0" xfId="5" applyFont="1" applyBorder="1" applyAlignment="1" applyProtection="1">
      <alignment horizontal="center" vertical="center"/>
      <protection locked="0"/>
    </xf>
    <xf numFmtId="0" fontId="44" fillId="0" borderId="0" xfId="5" applyFont="1" applyBorder="1" applyAlignment="1" applyProtection="1">
      <alignment horizontal="center" vertical="center"/>
      <protection locked="0"/>
    </xf>
    <xf numFmtId="0" fontId="60" fillId="0" borderId="0" xfId="5" applyFont="1" applyAlignment="1">
      <alignment horizontal="left"/>
    </xf>
    <xf numFmtId="0" fontId="61" fillId="0" borderId="0" xfId="5" applyFont="1" applyAlignment="1" applyProtection="1">
      <alignment horizontal="left"/>
      <protection locked="0"/>
    </xf>
    <xf numFmtId="0" fontId="12" fillId="0" borderId="0" xfId="5" applyAlignment="1" applyProtection="1">
      <alignment horizontal="center"/>
      <protection locked="0"/>
    </xf>
    <xf numFmtId="0" fontId="62" fillId="0" borderId="0" xfId="5" applyFont="1" applyAlignment="1">
      <alignment vertical="center" wrapText="1"/>
    </xf>
    <xf numFmtId="0" fontId="64" fillId="0" borderId="0" xfId="5" applyFont="1" applyBorder="1" applyAlignment="1">
      <alignment vertical="center" wrapText="1"/>
    </xf>
    <xf numFmtId="0" fontId="12" fillId="0" borderId="0" xfId="5" applyAlignment="1">
      <alignment vertical="center"/>
    </xf>
    <xf numFmtId="0" fontId="62" fillId="0" borderId="0" xfId="5" applyFont="1" applyAlignment="1">
      <alignment vertical="center"/>
    </xf>
    <xf numFmtId="0" fontId="62" fillId="0" borderId="0" xfId="5" applyFont="1" applyBorder="1" applyAlignment="1">
      <alignment vertical="center"/>
    </xf>
    <xf numFmtId="0" fontId="56" fillId="0" borderId="26" xfId="5" applyFont="1" applyBorder="1" applyAlignment="1">
      <alignment horizontal="center" vertical="center"/>
    </xf>
    <xf numFmtId="0" fontId="56" fillId="0" borderId="60" xfId="5" applyFont="1" applyBorder="1" applyAlignment="1">
      <alignment horizontal="center" vertical="center"/>
    </xf>
    <xf numFmtId="176" fontId="56" fillId="2" borderId="52" xfId="5" applyNumberFormat="1" applyFont="1" applyFill="1" applyBorder="1" applyAlignment="1" applyProtection="1">
      <alignment horizontal="center" vertical="center"/>
      <protection locked="0"/>
    </xf>
    <xf numFmtId="176" fontId="56" fillId="2" borderId="61" xfId="5" applyNumberFormat="1" applyFont="1" applyFill="1" applyBorder="1" applyAlignment="1" applyProtection="1">
      <alignment horizontal="center" vertical="center"/>
      <protection locked="0"/>
    </xf>
    <xf numFmtId="0" fontId="54" fillId="0" borderId="10" xfId="5" applyFont="1" applyBorder="1" applyAlignment="1">
      <alignment horizontal="center" vertical="center" wrapText="1"/>
    </xf>
    <xf numFmtId="0" fontId="35" fillId="2" borderId="63" xfId="5" applyFont="1" applyFill="1" applyBorder="1" applyAlignment="1" applyProtection="1">
      <alignment horizontal="center" vertical="center" wrapText="1"/>
      <protection locked="0"/>
    </xf>
    <xf numFmtId="0" fontId="35" fillId="2" borderId="27" xfId="5" applyFont="1" applyFill="1" applyBorder="1" applyAlignment="1" applyProtection="1">
      <alignment horizontal="center" vertical="center" wrapText="1"/>
      <protection locked="0"/>
    </xf>
    <xf numFmtId="0" fontId="56" fillId="0" borderId="8" xfId="5" applyFont="1" applyBorder="1" applyAlignment="1">
      <alignment horizontal="center" vertical="center"/>
    </xf>
    <xf numFmtId="176" fontId="56" fillId="0" borderId="65" xfId="5" applyNumberFormat="1" applyFont="1" applyFill="1" applyBorder="1" applyAlignment="1">
      <alignment horizontal="center" vertical="center"/>
    </xf>
    <xf numFmtId="0" fontId="54" fillId="0" borderId="66" xfId="5" applyFont="1" applyBorder="1" applyAlignment="1">
      <alignment horizontal="center" vertical="center" wrapText="1"/>
    </xf>
    <xf numFmtId="0" fontId="35" fillId="4" borderId="67" xfId="5" applyFont="1" applyFill="1" applyBorder="1" applyAlignment="1" applyProtection="1">
      <alignment horizontal="center" vertical="center" wrapText="1"/>
      <protection locked="0"/>
    </xf>
    <xf numFmtId="176" fontId="56" fillId="0" borderId="68" xfId="5" applyNumberFormat="1" applyFont="1" applyFill="1" applyBorder="1" applyAlignment="1">
      <alignment horizontal="center" vertical="center"/>
    </xf>
    <xf numFmtId="0" fontId="35" fillId="4" borderId="69" xfId="5" applyFont="1" applyFill="1" applyBorder="1" applyAlignment="1" applyProtection="1">
      <alignment horizontal="center" vertical="center" wrapText="1"/>
      <protection locked="0"/>
    </xf>
    <xf numFmtId="0" fontId="54" fillId="0" borderId="70" xfId="5" applyFont="1" applyBorder="1" applyAlignment="1">
      <alignment horizontal="center" vertical="center" wrapText="1"/>
    </xf>
    <xf numFmtId="0" fontId="35" fillId="2" borderId="48" xfId="5" applyFont="1" applyFill="1" applyBorder="1" applyAlignment="1" applyProtection="1">
      <alignment horizontal="center" vertical="center" wrapText="1"/>
      <protection locked="0"/>
    </xf>
    <xf numFmtId="0" fontId="35" fillId="2" borderId="71" xfId="5" applyFont="1" applyFill="1" applyBorder="1" applyAlignment="1" applyProtection="1">
      <alignment horizontal="center" vertical="center" wrapText="1"/>
      <protection locked="0"/>
    </xf>
    <xf numFmtId="0" fontId="30" fillId="0" borderId="0" xfId="5" applyFont="1" applyAlignment="1"/>
    <xf numFmtId="0" fontId="32" fillId="0" borderId="0" xfId="5" applyFont="1" applyAlignment="1">
      <alignment wrapText="1"/>
    </xf>
    <xf numFmtId="0" fontId="69" fillId="0" borderId="0" xfId="5" applyFont="1" applyAlignment="1"/>
    <xf numFmtId="0" fontId="12" fillId="0" borderId="26" xfId="5" applyBorder="1" applyAlignment="1">
      <alignment horizontal="center" vertical="center"/>
    </xf>
    <xf numFmtId="0" fontId="12" fillId="0" borderId="22" xfId="5" applyBorder="1" applyAlignment="1">
      <alignment horizontal="center" vertical="center" shrinkToFit="1"/>
    </xf>
    <xf numFmtId="0" fontId="12" fillId="0" borderId="24" xfId="5" applyBorder="1" applyAlignment="1">
      <alignment horizontal="center" vertical="center" shrinkToFit="1"/>
    </xf>
    <xf numFmtId="0" fontId="12" fillId="0" borderId="0" xfId="5" applyBorder="1" applyAlignment="1">
      <alignment horizontal="center" vertical="center" shrinkToFit="1"/>
    </xf>
    <xf numFmtId="0" fontId="12" fillId="0" borderId="26" xfId="5" applyBorder="1" applyAlignment="1">
      <alignment horizontal="center"/>
    </xf>
    <xf numFmtId="0" fontId="70" fillId="0" borderId="24" xfId="5" applyFont="1" applyBorder="1" applyAlignment="1">
      <alignment horizontal="center" shrinkToFit="1"/>
    </xf>
    <xf numFmtId="0" fontId="70" fillId="0" borderId="0" xfId="5" applyFont="1" applyBorder="1" applyAlignment="1">
      <alignment horizontal="center" shrinkToFit="1"/>
    </xf>
    <xf numFmtId="0" fontId="26" fillId="0" borderId="2" xfId="2" quotePrefix="1" applyFont="1" applyBorder="1" applyAlignment="1">
      <alignment horizontal="center" vertical="center"/>
    </xf>
    <xf numFmtId="0" fontId="14" fillId="0" borderId="0" xfId="1" applyBorder="1" applyAlignment="1">
      <alignment vertical="center"/>
    </xf>
    <xf numFmtId="0" fontId="58" fillId="0" borderId="0" xfId="2" applyFont="1" applyAlignment="1">
      <alignment vertical="center"/>
    </xf>
    <xf numFmtId="0" fontId="73" fillId="0" borderId="0" xfId="1" applyFont="1">
      <alignment vertical="center"/>
    </xf>
    <xf numFmtId="0" fontId="73" fillId="0" borderId="0" xfId="1" applyFont="1" applyAlignment="1">
      <alignment vertical="center"/>
    </xf>
    <xf numFmtId="0" fontId="11" fillId="0" borderId="0" xfId="6">
      <alignment vertical="center"/>
    </xf>
    <xf numFmtId="0" fontId="29" fillId="0" borderId="0" xfId="2" applyFont="1">
      <alignment vertical="center"/>
    </xf>
    <xf numFmtId="0" fontId="11" fillId="0" borderId="19" xfId="6" applyBorder="1">
      <alignment vertical="center"/>
    </xf>
    <xf numFmtId="0" fontId="30" fillId="0" borderId="0" xfId="6" applyFont="1">
      <alignment vertical="center"/>
    </xf>
    <xf numFmtId="0" fontId="74" fillId="0" borderId="0" xfId="6" applyFont="1">
      <alignment vertical="center"/>
    </xf>
    <xf numFmtId="0" fontId="11" fillId="0" borderId="0" xfId="6" applyBorder="1">
      <alignment vertical="center"/>
    </xf>
    <xf numFmtId="0" fontId="11" fillId="0" borderId="31" xfId="6" applyBorder="1">
      <alignment vertical="center"/>
    </xf>
    <xf numFmtId="0" fontId="32" fillId="0" borderId="33" xfId="6" applyFont="1" applyBorder="1" applyAlignment="1">
      <alignment horizontal="center" vertical="center"/>
    </xf>
    <xf numFmtId="0" fontId="11" fillId="0" borderId="0" xfId="6" applyFill="1" applyBorder="1" applyAlignment="1">
      <alignment vertical="center"/>
    </xf>
    <xf numFmtId="0" fontId="33" fillId="0" borderId="0" xfId="6" applyFont="1" applyFill="1" applyBorder="1" applyAlignment="1">
      <alignment vertical="center"/>
    </xf>
    <xf numFmtId="0" fontId="11" fillId="0" borderId="0" xfId="6" applyFill="1" applyBorder="1" applyAlignment="1">
      <alignment horizontal="center" vertical="center"/>
    </xf>
    <xf numFmtId="0" fontId="34" fillId="0" borderId="23" xfId="6" applyFont="1" applyFill="1" applyBorder="1" applyAlignment="1">
      <alignment horizontal="center" vertical="center"/>
    </xf>
    <xf numFmtId="0" fontId="34" fillId="0" borderId="23" xfId="6" applyFont="1" applyFill="1" applyBorder="1" applyAlignment="1">
      <alignment vertical="center"/>
    </xf>
    <xf numFmtId="0" fontId="75" fillId="0" borderId="0" xfId="6" applyFont="1" applyFill="1" applyBorder="1" applyAlignment="1">
      <alignment horizontal="center" vertical="center"/>
    </xf>
    <xf numFmtId="0" fontId="75" fillId="0" borderId="0" xfId="6" applyFont="1" applyFill="1" applyBorder="1" applyAlignment="1">
      <alignment vertical="center"/>
    </xf>
    <xf numFmtId="0" fontId="34" fillId="0" borderId="0" xfId="6" applyFont="1" applyFill="1" applyBorder="1" applyAlignment="1">
      <alignment vertical="center"/>
    </xf>
    <xf numFmtId="0" fontId="35" fillId="0" borderId="0" xfId="6" applyFont="1" applyFill="1" applyBorder="1" applyAlignment="1">
      <alignment horizontal="center" vertical="center"/>
    </xf>
    <xf numFmtId="0" fontId="34" fillId="0" borderId="0" xfId="6" applyFont="1" applyFill="1" applyBorder="1" applyAlignment="1">
      <alignment horizontal="center" vertical="center"/>
    </xf>
    <xf numFmtId="0" fontId="33" fillId="0" borderId="7" xfId="6" applyFont="1" applyFill="1" applyBorder="1" applyAlignment="1">
      <alignment vertical="center" shrinkToFit="1"/>
    </xf>
    <xf numFmtId="0" fontId="11" fillId="0" borderId="24" xfId="6" applyFill="1" applyBorder="1" applyAlignment="1">
      <alignment vertical="center" shrinkToFit="1"/>
    </xf>
    <xf numFmtId="0" fontId="34" fillId="2" borderId="2" xfId="6" applyFont="1" applyFill="1" applyBorder="1" applyAlignment="1">
      <alignment horizontal="center" vertical="center" shrinkToFit="1"/>
    </xf>
    <xf numFmtId="181" fontId="34" fillId="2" borderId="2" xfId="6" applyNumberFormat="1" applyFont="1" applyFill="1" applyBorder="1" applyAlignment="1">
      <alignment vertical="center" shrinkToFit="1"/>
    </xf>
    <xf numFmtId="0" fontId="34" fillId="2" borderId="2" xfId="6" applyFont="1" applyFill="1" applyBorder="1" applyAlignment="1">
      <alignment vertical="center" shrinkToFit="1"/>
    </xf>
    <xf numFmtId="0" fontId="11" fillId="0" borderId="9" xfId="6" applyFill="1" applyBorder="1" applyAlignment="1">
      <alignment vertical="center" shrinkToFit="1"/>
    </xf>
    <xf numFmtId="0" fontId="34" fillId="2" borderId="75" xfId="6" applyFont="1" applyFill="1" applyBorder="1" applyAlignment="1">
      <alignment horizontal="center" vertical="center" shrinkToFit="1"/>
    </xf>
    <xf numFmtId="181" fontId="34" fillId="2" borderId="75" xfId="6" applyNumberFormat="1" applyFont="1" applyFill="1" applyBorder="1" applyAlignment="1">
      <alignment vertical="center" shrinkToFit="1"/>
    </xf>
    <xf numFmtId="0" fontId="34" fillId="2" borderId="75" xfId="6" applyFont="1" applyFill="1" applyBorder="1" applyAlignment="1">
      <alignment vertical="center" shrinkToFit="1"/>
    </xf>
    <xf numFmtId="0" fontId="11" fillId="0" borderId="0" xfId="6" applyFill="1" applyBorder="1" applyAlignment="1">
      <alignment horizontal="left" vertical="top"/>
    </xf>
    <xf numFmtId="38" fontId="0" fillId="0" borderId="0" xfId="7" applyFont="1" applyFill="1" applyBorder="1" applyAlignment="1">
      <alignment horizontal="right" vertical="top"/>
    </xf>
    <xf numFmtId="0" fontId="11" fillId="0" borderId="0" xfId="6" applyFill="1" applyBorder="1" applyAlignment="1">
      <alignment horizontal="justify" vertical="top"/>
    </xf>
    <xf numFmtId="0" fontId="76" fillId="0" borderId="0" xfId="6" applyFont="1">
      <alignment vertical="center"/>
    </xf>
    <xf numFmtId="0" fontId="11" fillId="0" borderId="0" xfId="6" applyFill="1" applyBorder="1" applyAlignment="1">
      <alignment vertical="center" wrapText="1"/>
    </xf>
    <xf numFmtId="0" fontId="10" fillId="0" borderId="0" xfId="6" applyFont="1">
      <alignment vertical="center"/>
    </xf>
    <xf numFmtId="0" fontId="10" fillId="0" borderId="0" xfId="6" applyFont="1" applyFill="1" applyBorder="1" applyAlignment="1">
      <alignment vertical="center"/>
    </xf>
    <xf numFmtId="0" fontId="11" fillId="0" borderId="7" xfId="6" applyFill="1" applyBorder="1" applyAlignment="1">
      <alignment vertical="center"/>
    </xf>
    <xf numFmtId="0" fontId="11" fillId="2" borderId="84" xfId="6" applyFill="1" applyBorder="1" applyAlignment="1">
      <alignment vertical="center" wrapText="1"/>
    </xf>
    <xf numFmtId="0" fontId="10" fillId="0" borderId="79" xfId="6" applyFont="1" applyBorder="1" applyAlignment="1">
      <alignment vertical="center" wrapText="1"/>
    </xf>
    <xf numFmtId="0" fontId="10" fillId="0" borderId="74" xfId="6" applyFont="1" applyBorder="1" applyAlignment="1">
      <alignment vertical="center" wrapText="1"/>
    </xf>
    <xf numFmtId="0" fontId="10" fillId="0" borderId="25" xfId="6" applyFont="1" applyBorder="1" applyAlignment="1">
      <alignment vertical="center" wrapText="1"/>
    </xf>
    <xf numFmtId="0" fontId="11" fillId="2" borderId="2" xfId="6" applyFill="1" applyBorder="1" applyAlignment="1">
      <alignment vertical="center" wrapText="1"/>
    </xf>
    <xf numFmtId="0" fontId="11" fillId="2" borderId="18" xfId="6" applyFill="1" applyBorder="1" applyAlignment="1">
      <alignment vertical="center" wrapText="1"/>
    </xf>
    <xf numFmtId="0" fontId="10" fillId="0" borderId="86" xfId="6" applyFont="1" applyBorder="1" applyAlignment="1">
      <alignment vertical="center" wrapText="1"/>
    </xf>
    <xf numFmtId="0" fontId="11" fillId="2" borderId="75" xfId="6" applyFill="1" applyBorder="1" applyAlignment="1">
      <alignment vertical="center" wrapText="1"/>
    </xf>
    <xf numFmtId="0" fontId="11" fillId="0" borderId="85" xfId="6" applyFill="1" applyBorder="1" applyAlignment="1">
      <alignment vertical="center"/>
    </xf>
    <xf numFmtId="0" fontId="11" fillId="0" borderId="81" xfId="6" applyFill="1" applyBorder="1" applyAlignment="1">
      <alignment vertical="center"/>
    </xf>
    <xf numFmtId="0" fontId="11" fillId="0" borderId="89" xfId="6" applyFill="1" applyBorder="1" applyAlignment="1">
      <alignment vertical="center"/>
    </xf>
    <xf numFmtId="0" fontId="60" fillId="2" borderId="72" xfId="6" applyFont="1" applyFill="1" applyBorder="1" applyAlignment="1">
      <alignment horizontal="center" vertical="center" wrapText="1"/>
    </xf>
    <xf numFmtId="0" fontId="60" fillId="2" borderId="2" xfId="6" applyFont="1" applyFill="1" applyBorder="1" applyAlignment="1">
      <alignment horizontal="center" vertical="center"/>
    </xf>
    <xf numFmtId="0" fontId="60" fillId="2" borderId="4" xfId="6" applyFont="1" applyFill="1" applyBorder="1" applyAlignment="1">
      <alignment horizontal="center" vertical="center"/>
    </xf>
    <xf numFmtId="0" fontId="60" fillId="2" borderId="2" xfId="6" applyFont="1" applyFill="1" applyBorder="1" applyAlignment="1">
      <alignment horizontal="center" vertical="center" wrapText="1"/>
    </xf>
    <xf numFmtId="0" fontId="60" fillId="2" borderId="88" xfId="6" applyFont="1" applyFill="1" applyBorder="1" applyAlignment="1">
      <alignment horizontal="center" vertical="center" wrapText="1"/>
    </xf>
    <xf numFmtId="0" fontId="12" fillId="0" borderId="22" xfId="5" applyBorder="1" applyAlignment="1">
      <alignment horizontal="center" vertical="center" shrinkToFit="1"/>
    </xf>
    <xf numFmtId="0" fontId="12" fillId="0" borderId="0" xfId="5" applyAlignment="1">
      <alignment horizontal="center"/>
    </xf>
    <xf numFmtId="0" fontId="12" fillId="0" borderId="0" xfId="5" applyBorder="1" applyAlignment="1">
      <alignment horizontal="center"/>
    </xf>
    <xf numFmtId="0" fontId="14" fillId="0" borderId="0" xfId="1" applyAlignment="1">
      <alignment vertical="center"/>
    </xf>
    <xf numFmtId="0" fontId="14" fillId="0" borderId="0" xfId="1" applyBorder="1" applyAlignment="1">
      <alignment vertical="center"/>
    </xf>
    <xf numFmtId="9" fontId="79" fillId="0" borderId="0" xfId="3" applyNumberFormat="1" applyFont="1" applyFill="1" applyBorder="1" applyAlignment="1" applyProtection="1">
      <alignment horizontal="center" vertical="center"/>
    </xf>
    <xf numFmtId="0" fontId="15" fillId="0" borderId="0" xfId="3" applyProtection="1">
      <protection locked="0"/>
    </xf>
    <xf numFmtId="0" fontId="33" fillId="0" borderId="0" xfId="1" applyFont="1" applyFill="1" applyBorder="1" applyAlignment="1">
      <alignment horizontal="left" vertical="center"/>
    </xf>
    <xf numFmtId="0" fontId="0" fillId="0" borderId="7" xfId="0" applyBorder="1" applyAlignment="1">
      <alignment vertical="center"/>
    </xf>
    <xf numFmtId="0" fontId="0" fillId="0" borderId="8" xfId="0" applyBorder="1" applyAlignment="1">
      <alignment vertical="center"/>
    </xf>
    <xf numFmtId="0" fontId="9" fillId="0" borderId="0" xfId="1" applyFont="1" applyFill="1"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14" fillId="0" borderId="9" xfId="1" applyFill="1" applyBorder="1" applyAlignment="1">
      <alignment vertical="center"/>
    </xf>
    <xf numFmtId="0" fontId="9" fillId="0" borderId="10" xfId="1" applyFont="1" applyFill="1" applyBorder="1" applyAlignment="1">
      <alignment vertical="center"/>
    </xf>
    <xf numFmtId="0" fontId="14" fillId="0" borderId="0" xfId="1" applyBorder="1" applyAlignment="1">
      <alignment vertical="center"/>
    </xf>
    <xf numFmtId="0" fontId="14" fillId="2" borderId="26" xfId="1" applyFill="1" applyBorder="1" applyAlignment="1">
      <alignment vertical="center"/>
    </xf>
    <xf numFmtId="0" fontId="0" fillId="0" borderId="0" xfId="0" applyAlignment="1">
      <alignment vertical="center"/>
    </xf>
    <xf numFmtId="0" fontId="54" fillId="0" borderId="26" xfId="1" applyFont="1" applyFill="1" applyBorder="1" applyAlignment="1">
      <alignment horizontal="left" vertical="center"/>
    </xf>
    <xf numFmtId="0" fontId="14" fillId="0" borderId="0" xfId="1" applyFill="1" applyBorder="1" applyAlignment="1">
      <alignment horizontal="left" vertical="top"/>
    </xf>
    <xf numFmtId="0" fontId="8" fillId="0" borderId="0" xfId="1" applyFont="1" applyFill="1" applyBorder="1" applyAlignment="1">
      <alignment horizontal="center" vertical="center"/>
    </xf>
    <xf numFmtId="0" fontId="54" fillId="0" borderId="0" xfId="1" applyFont="1" applyFill="1" applyBorder="1" applyAlignment="1">
      <alignment horizontal="left" vertical="center"/>
    </xf>
    <xf numFmtId="0" fontId="0" fillId="0" borderId="0" xfId="0" applyFill="1" applyBorder="1" applyAlignment="1">
      <alignment horizontal="center" vertical="center"/>
    </xf>
    <xf numFmtId="0" fontId="0" fillId="0" borderId="0" xfId="0" applyFill="1" applyBorder="1" applyAlignment="1">
      <alignment vertical="center"/>
    </xf>
    <xf numFmtId="0" fontId="7" fillId="0" borderId="26" xfId="1" applyFont="1" applyFill="1" applyBorder="1" applyAlignment="1">
      <alignment horizontal="center" vertical="center"/>
    </xf>
    <xf numFmtId="0" fontId="44" fillId="0" borderId="26" xfId="1" applyFont="1" applyFill="1" applyBorder="1" applyAlignment="1">
      <alignment horizontal="center" vertical="center"/>
    </xf>
    <xf numFmtId="0" fontId="14" fillId="0" borderId="0" xfId="1" applyFont="1" applyBorder="1">
      <alignment vertical="center"/>
    </xf>
    <xf numFmtId="0" fontId="30" fillId="0" borderId="0" xfId="1" applyFont="1" applyBorder="1">
      <alignment vertical="center"/>
    </xf>
    <xf numFmtId="0" fontId="24" fillId="0" borderId="0" xfId="1" applyFont="1" applyFill="1" applyBorder="1" applyAlignment="1">
      <alignment vertical="center"/>
    </xf>
    <xf numFmtId="0" fontId="6" fillId="0" borderId="0" xfId="1" applyFont="1" applyFill="1" applyBorder="1" applyAlignment="1">
      <alignment horizontal="left" vertical="center"/>
    </xf>
    <xf numFmtId="0" fontId="6" fillId="0" borderId="0" xfId="1" applyFont="1" applyFill="1" applyBorder="1" applyAlignment="1">
      <alignment vertical="center"/>
    </xf>
    <xf numFmtId="0" fontId="54" fillId="0" borderId="0" xfId="1" applyFont="1" applyFill="1" applyBorder="1" applyAlignment="1">
      <alignment vertical="center" wrapText="1"/>
    </xf>
    <xf numFmtId="0" fontId="30" fillId="2" borderId="24" xfId="1" applyFont="1" applyFill="1" applyBorder="1" applyAlignment="1">
      <alignment vertical="center" wrapText="1"/>
    </xf>
    <xf numFmtId="0" fontId="31" fillId="0" borderId="25" xfId="1" applyFont="1" applyFill="1" applyBorder="1" applyAlignment="1">
      <alignment vertical="center" wrapText="1"/>
    </xf>
    <xf numFmtId="0" fontId="14" fillId="2" borderId="24" xfId="1" applyFill="1" applyBorder="1" applyAlignment="1">
      <alignment vertical="center"/>
    </xf>
    <xf numFmtId="0" fontId="14" fillId="0" borderId="25" xfId="1" applyFill="1" applyBorder="1" applyAlignment="1">
      <alignment vertical="center"/>
    </xf>
    <xf numFmtId="0" fontId="14" fillId="0" borderId="9" xfId="1" applyFill="1" applyBorder="1" applyAlignment="1">
      <alignment vertical="center" wrapText="1"/>
    </xf>
    <xf numFmtId="0" fontId="6" fillId="0" borderId="19" xfId="1" applyFont="1" applyFill="1" applyBorder="1" applyAlignment="1">
      <alignment horizontal="right" vertical="center" wrapText="1"/>
    </xf>
    <xf numFmtId="0" fontId="14" fillId="2" borderId="94" xfId="1" applyFill="1" applyBorder="1" applyAlignment="1">
      <alignment vertical="center"/>
    </xf>
    <xf numFmtId="0" fontId="6" fillId="0" borderId="95" xfId="1" applyFont="1" applyFill="1" applyBorder="1" applyAlignment="1">
      <alignment vertical="center"/>
    </xf>
    <xf numFmtId="0" fontId="14" fillId="0" borderId="96" xfId="1" applyFill="1" applyBorder="1" applyAlignment="1">
      <alignment vertical="center" wrapText="1"/>
    </xf>
    <xf numFmtId="0" fontId="14" fillId="0" borderId="87" xfId="1" applyFill="1" applyBorder="1" applyAlignment="1">
      <alignment vertical="center"/>
    </xf>
    <xf numFmtId="0" fontId="6" fillId="0" borderId="97" xfId="1" applyFont="1" applyFill="1" applyBorder="1" applyAlignment="1">
      <alignment horizontal="right" vertical="center"/>
    </xf>
    <xf numFmtId="0" fontId="14" fillId="2" borderId="10" xfId="1" applyFill="1" applyBorder="1" applyAlignment="1">
      <alignment vertical="center" shrinkToFit="1"/>
    </xf>
    <xf numFmtId="0" fontId="26" fillId="0" borderId="2" xfId="2" applyFont="1" applyBorder="1" applyAlignment="1">
      <alignment horizontal="center"/>
    </xf>
    <xf numFmtId="0" fontId="6" fillId="0" borderId="0" xfId="8">
      <alignment vertical="center"/>
    </xf>
    <xf numFmtId="0" fontId="6" fillId="0" borderId="19" xfId="8" applyBorder="1">
      <alignment vertical="center"/>
    </xf>
    <xf numFmtId="0" fontId="30" fillId="0" borderId="0" xfId="8" applyFont="1">
      <alignment vertical="center"/>
    </xf>
    <xf numFmtId="0" fontId="6" fillId="0" borderId="0" xfId="8" applyBorder="1">
      <alignment vertical="center"/>
    </xf>
    <xf numFmtId="0" fontId="6" fillId="0" borderId="7" xfId="8" applyBorder="1">
      <alignment vertical="center"/>
    </xf>
    <xf numFmtId="0" fontId="6" fillId="0" borderId="23" xfId="8" applyBorder="1">
      <alignment vertical="center"/>
    </xf>
    <xf numFmtId="0" fontId="6" fillId="0" borderId="8" xfId="8" applyBorder="1">
      <alignment vertical="center"/>
    </xf>
    <xf numFmtId="0" fontId="6" fillId="0" borderId="24" xfId="8" applyBorder="1">
      <alignment vertical="center"/>
    </xf>
    <xf numFmtId="0" fontId="33" fillId="0" borderId="0" xfId="8" applyFont="1" applyBorder="1">
      <alignment vertical="center"/>
    </xf>
    <xf numFmtId="0" fontId="6" fillId="0" borderId="25" xfId="8" applyBorder="1">
      <alignment vertical="center"/>
    </xf>
    <xf numFmtId="0" fontId="6" fillId="0" borderId="0" xfId="8" applyBorder="1" applyAlignment="1">
      <alignment vertical="center"/>
    </xf>
    <xf numFmtId="0" fontId="6" fillId="0" borderId="22" xfId="8" applyBorder="1" applyAlignment="1">
      <alignment horizontal="center" vertical="center"/>
    </xf>
    <xf numFmtId="0" fontId="6" fillId="0" borderId="24" xfId="8" applyBorder="1" applyAlignment="1">
      <alignment vertical="center"/>
    </xf>
    <xf numFmtId="0" fontId="6" fillId="0" borderId="0" xfId="8" applyBorder="1" applyAlignment="1">
      <alignment vertical="center" wrapText="1"/>
    </xf>
    <xf numFmtId="0" fontId="6" fillId="0" borderId="25" xfId="8" applyBorder="1" applyAlignment="1">
      <alignment vertical="center"/>
    </xf>
    <xf numFmtId="0" fontId="6" fillId="0" borderId="0" xfId="8" applyBorder="1" applyAlignment="1">
      <alignment vertical="top" wrapText="1"/>
    </xf>
    <xf numFmtId="0" fontId="44" fillId="0" borderId="0" xfId="8" applyFont="1" applyBorder="1" applyAlignment="1">
      <alignment horizontal="center" vertical="center"/>
    </xf>
    <xf numFmtId="0" fontId="44" fillId="0" borderId="0" xfId="8" applyFont="1" applyAlignment="1">
      <alignment horizontal="center" vertical="center"/>
    </xf>
    <xf numFmtId="0" fontId="6" fillId="0" borderId="0" xfId="8" applyFont="1" applyBorder="1" applyAlignment="1">
      <alignment horizontal="left" vertical="center" wrapText="1"/>
    </xf>
    <xf numFmtId="0" fontId="6" fillId="0" borderId="9" xfId="8" applyBorder="1">
      <alignment vertical="center"/>
    </xf>
    <xf numFmtId="0" fontId="6" fillId="0" borderId="19" xfId="8" applyBorder="1" applyAlignment="1">
      <alignment vertical="center" wrapText="1"/>
    </xf>
    <xf numFmtId="0" fontId="6" fillId="0" borderId="10" xfId="8" applyBorder="1">
      <alignment vertical="center"/>
    </xf>
    <xf numFmtId="0" fontId="61" fillId="2" borderId="99" xfId="8" applyFont="1" applyFill="1" applyBorder="1" applyAlignment="1">
      <alignment horizontal="center" vertical="center"/>
    </xf>
    <xf numFmtId="0" fontId="82" fillId="0" borderId="0" xfId="8" applyFont="1">
      <alignment vertical="center"/>
    </xf>
    <xf numFmtId="0" fontId="82" fillId="0" borderId="0" xfId="8" applyFont="1" applyBorder="1" applyAlignment="1">
      <alignment vertical="center"/>
    </xf>
    <xf numFmtId="0" fontId="58" fillId="0" borderId="0" xfId="2" applyFont="1" applyAlignment="1"/>
    <xf numFmtId="0" fontId="83" fillId="0" borderId="0" xfId="1" applyFont="1">
      <alignment vertical="center"/>
    </xf>
    <xf numFmtId="0" fontId="14" fillId="0" borderId="0" xfId="1" applyBorder="1" applyAlignment="1">
      <alignment vertical="center"/>
    </xf>
    <xf numFmtId="0" fontId="6" fillId="0" borderId="0" xfId="8" applyBorder="1" applyAlignment="1">
      <alignment vertical="center"/>
    </xf>
    <xf numFmtId="0" fontId="35" fillId="0" borderId="31" xfId="8" applyFont="1" applyBorder="1" applyAlignment="1">
      <alignment horizontal="center" vertical="center" wrapText="1"/>
    </xf>
    <xf numFmtId="0" fontId="5" fillId="0" borderId="0" xfId="1" applyFont="1">
      <alignment vertical="center"/>
    </xf>
    <xf numFmtId="0" fontId="5" fillId="0" borderId="0" xfId="1" applyFont="1" applyBorder="1">
      <alignment vertical="center"/>
    </xf>
    <xf numFmtId="0" fontId="5" fillId="0" borderId="0" xfId="8" applyFont="1" applyBorder="1">
      <alignment vertical="center"/>
    </xf>
    <xf numFmtId="0" fontId="5" fillId="0" borderId="0" xfId="6" applyFont="1" applyBorder="1">
      <alignment vertical="center"/>
    </xf>
    <xf numFmtId="0" fontId="11" fillId="0" borderId="0" xfId="6" applyBorder="1" applyAlignment="1">
      <alignment vertical="center"/>
    </xf>
    <xf numFmtId="0" fontId="35" fillId="2" borderId="2" xfId="6" applyFont="1" applyFill="1" applyBorder="1" applyAlignment="1">
      <alignment vertical="center" shrinkToFit="1"/>
    </xf>
    <xf numFmtId="0" fontId="35" fillId="2" borderId="72" xfId="6" applyFont="1" applyFill="1" applyBorder="1" applyAlignment="1">
      <alignment vertical="center" shrinkToFit="1"/>
    </xf>
    <xf numFmtId="176" fontId="56" fillId="2" borderId="51" xfId="5" applyNumberFormat="1" applyFont="1" applyFill="1" applyBorder="1" applyAlignment="1">
      <alignment horizontal="center" vertical="center"/>
    </xf>
    <xf numFmtId="176" fontId="56" fillId="0" borderId="68" xfId="5" applyNumberFormat="1" applyFont="1" applyFill="1" applyBorder="1" applyAlignment="1" applyProtection="1">
      <alignment horizontal="center" vertical="center"/>
      <protection locked="0"/>
    </xf>
    <xf numFmtId="0" fontId="35" fillId="0" borderId="69" xfId="5" applyFont="1" applyFill="1" applyBorder="1" applyAlignment="1" applyProtection="1">
      <alignment horizontal="center" vertical="center" wrapText="1"/>
      <protection locked="0"/>
    </xf>
    <xf numFmtId="176" fontId="56" fillId="2" borderId="61" xfId="5" applyNumberFormat="1" applyFont="1" applyFill="1" applyBorder="1" applyAlignment="1">
      <alignment horizontal="center" vertical="center"/>
    </xf>
    <xf numFmtId="0" fontId="11" fillId="0" borderId="95" xfId="6" applyFill="1" applyBorder="1" applyAlignment="1">
      <alignment vertical="center" wrapText="1"/>
    </xf>
    <xf numFmtId="0" fontId="10" fillId="0" borderId="96" xfId="6" applyFont="1" applyFill="1" applyBorder="1" applyAlignment="1">
      <alignment vertical="center" wrapText="1"/>
    </xf>
    <xf numFmtId="0" fontId="35" fillId="2" borderId="72" xfId="6" applyFont="1" applyFill="1" applyBorder="1" applyAlignment="1">
      <alignment horizontal="center" vertical="center" shrinkToFit="1"/>
    </xf>
    <xf numFmtId="181" fontId="35" fillId="2" borderId="72" xfId="6" applyNumberFormat="1" applyFont="1" applyFill="1" applyBorder="1" applyAlignment="1">
      <alignment vertical="center" shrinkToFit="1"/>
    </xf>
    <xf numFmtId="181" fontId="35" fillId="2" borderId="2" xfId="6" applyNumberFormat="1" applyFont="1" applyFill="1" applyBorder="1" applyAlignment="1">
      <alignment vertical="center" shrinkToFit="1"/>
    </xf>
    <xf numFmtId="0" fontId="2" fillId="2" borderId="98" xfId="1" applyFont="1" applyFill="1" applyBorder="1" applyAlignment="1">
      <alignment vertical="center"/>
    </xf>
    <xf numFmtId="0" fontId="21" fillId="0" borderId="2" xfId="1" applyFont="1" applyBorder="1" applyAlignment="1">
      <alignment horizontal="center" vertical="center"/>
    </xf>
    <xf numFmtId="0" fontId="16" fillId="0" borderId="0" xfId="1" applyFont="1" applyAlignment="1">
      <alignment vertical="center"/>
    </xf>
    <xf numFmtId="0" fontId="14" fillId="0" borderId="0" xfId="1" applyAlignment="1">
      <alignment vertical="center"/>
    </xf>
    <xf numFmtId="0" fontId="14" fillId="0" borderId="1" xfId="1" applyFill="1" applyBorder="1" applyAlignment="1">
      <alignment vertical="center"/>
    </xf>
    <xf numFmtId="0" fontId="14" fillId="0" borderId="1" xfId="1" applyBorder="1" applyAlignment="1">
      <alignment vertical="center"/>
    </xf>
    <xf numFmtId="0" fontId="14" fillId="2" borderId="1" xfId="1" applyFill="1" applyBorder="1" applyAlignment="1">
      <alignment vertical="center"/>
    </xf>
    <xf numFmtId="0" fontId="3" fillId="2" borderId="1" xfId="1" applyFont="1" applyFill="1" applyBorder="1" applyAlignment="1">
      <alignment vertical="center"/>
    </xf>
    <xf numFmtId="176" fontId="14" fillId="2" borderId="1" xfId="1" applyNumberFormat="1" applyFill="1" applyBorder="1" applyAlignment="1">
      <alignment vertical="center"/>
    </xf>
    <xf numFmtId="176" fontId="14" fillId="0" borderId="1" xfId="1" applyNumberFormat="1" applyFill="1" applyBorder="1" applyAlignment="1">
      <alignment vertical="center"/>
    </xf>
    <xf numFmtId="0" fontId="16" fillId="0" borderId="0" xfId="1" applyFont="1" applyFill="1" applyAlignment="1" applyProtection="1">
      <alignment horizontal="left" vertical="center"/>
    </xf>
    <xf numFmtId="0" fontId="16" fillId="0" borderId="0" xfId="1" applyFont="1" applyFill="1" applyAlignment="1" applyProtection="1">
      <alignment horizontal="center" vertical="center"/>
      <protection locked="0"/>
    </xf>
    <xf numFmtId="0" fontId="16" fillId="2" borderId="0" xfId="1" applyFont="1" applyFill="1" applyAlignment="1">
      <alignment horizontal="distributed" vertical="center"/>
    </xf>
    <xf numFmtId="0" fontId="14" fillId="2" borderId="0" xfId="1" applyFill="1" applyAlignment="1">
      <alignment horizontal="distributed" vertical="center"/>
    </xf>
    <xf numFmtId="0" fontId="16" fillId="2" borderId="0" xfId="1" applyFont="1" applyFill="1" applyAlignment="1">
      <alignment vertical="center"/>
    </xf>
    <xf numFmtId="0" fontId="16" fillId="2" borderId="0" xfId="1" applyFont="1" applyFill="1" applyAlignment="1">
      <alignment vertical="center" shrinkToFit="1"/>
    </xf>
    <xf numFmtId="0" fontId="19" fillId="0" borderId="0" xfId="1" applyFont="1" applyAlignment="1">
      <alignment vertical="center" wrapText="1"/>
    </xf>
    <xf numFmtId="0" fontId="14" fillId="0" borderId="0" xfId="1" applyAlignment="1">
      <alignment vertical="center" wrapText="1"/>
    </xf>
    <xf numFmtId="0" fontId="16" fillId="0" borderId="0" xfId="1" applyFont="1" applyAlignment="1">
      <alignment horizontal="center" vertical="center"/>
    </xf>
    <xf numFmtId="0" fontId="14" fillId="0" borderId="0" xfId="1" applyAlignment="1">
      <alignment horizontal="center" vertical="center"/>
    </xf>
    <xf numFmtId="0" fontId="21" fillId="0" borderId="2" xfId="1" applyFont="1" applyBorder="1" applyAlignment="1">
      <alignment vertical="center"/>
    </xf>
    <xf numFmtId="0" fontId="16" fillId="0" borderId="2" xfId="1" applyFont="1" applyBorder="1" applyAlignment="1">
      <alignment vertical="center"/>
    </xf>
    <xf numFmtId="0" fontId="21" fillId="0" borderId="3" xfId="1" applyFont="1" applyBorder="1" applyAlignment="1">
      <alignment vertical="center"/>
    </xf>
    <xf numFmtId="0" fontId="21" fillId="0" borderId="5" xfId="1" applyFont="1" applyBorder="1" applyAlignment="1">
      <alignment vertical="center"/>
    </xf>
    <xf numFmtId="0" fontId="21" fillId="0" borderId="4" xfId="1" applyFont="1" applyBorder="1" applyAlignment="1">
      <alignment vertical="center"/>
    </xf>
    <xf numFmtId="0" fontId="21" fillId="3" borderId="2" xfId="1" applyFont="1" applyFill="1" applyBorder="1" applyAlignment="1">
      <alignment vertical="center"/>
    </xf>
    <xf numFmtId="0" fontId="16" fillId="3" borderId="2" xfId="1" applyFont="1" applyFill="1" applyBorder="1" applyAlignment="1">
      <alignment vertical="center"/>
    </xf>
    <xf numFmtId="0" fontId="21" fillId="0" borderId="2" xfId="1" applyFont="1" applyBorder="1" applyAlignment="1">
      <alignment vertical="center" wrapText="1"/>
    </xf>
    <xf numFmtId="0" fontId="16" fillId="0" borderId="3" xfId="1" applyFont="1" applyBorder="1" applyAlignment="1">
      <alignment vertical="center"/>
    </xf>
    <xf numFmtId="0" fontId="14" fillId="0" borderId="5" xfId="1" applyBorder="1" applyAlignment="1">
      <alignment vertical="center"/>
    </xf>
    <xf numFmtId="0" fontId="14" fillId="0" borderId="4" xfId="1" applyBorder="1" applyAlignment="1">
      <alignment vertical="center"/>
    </xf>
    <xf numFmtId="0" fontId="16" fillId="0" borderId="2" xfId="1" applyFont="1" applyBorder="1" applyAlignment="1">
      <alignment vertical="center" wrapText="1"/>
    </xf>
    <xf numFmtId="0" fontId="25" fillId="0" borderId="93" xfId="2" applyBorder="1" applyAlignment="1">
      <alignment vertical="center"/>
    </xf>
    <xf numFmtId="0" fontId="0" fillId="0" borderId="0" xfId="0" applyAlignment="1">
      <alignment vertical="center"/>
    </xf>
    <xf numFmtId="0" fontId="20" fillId="0" borderId="0" xfId="1" applyFont="1" applyAlignment="1">
      <alignment vertical="center"/>
    </xf>
    <xf numFmtId="0" fontId="20" fillId="0" borderId="0" xfId="1" applyFont="1" applyAlignment="1">
      <alignment horizontal="center" vertical="center"/>
    </xf>
    <xf numFmtId="0" fontId="22" fillId="0" borderId="0" xfId="1" applyFont="1" applyAlignment="1">
      <alignment vertical="center"/>
    </xf>
    <xf numFmtId="0" fontId="21" fillId="0" borderId="2" xfId="1" applyFont="1" applyBorder="1" applyAlignment="1">
      <alignment horizontal="center" vertical="center"/>
    </xf>
    <xf numFmtId="0" fontId="6" fillId="0" borderId="23" xfId="1" applyFont="1" applyFill="1" applyBorder="1" applyAlignment="1">
      <alignment horizontal="left" vertical="top" wrapText="1"/>
    </xf>
    <xf numFmtId="0" fontId="0" fillId="0" borderId="23" xfId="0" applyBorder="1" applyAlignment="1">
      <alignment horizontal="left" vertical="top"/>
    </xf>
    <xf numFmtId="0" fontId="0" fillId="0" borderId="0" xfId="0" applyAlignment="1">
      <alignment horizontal="left" vertical="top"/>
    </xf>
    <xf numFmtId="0" fontId="30" fillId="0" borderId="0" xfId="1" applyFont="1" applyAlignment="1">
      <alignment vertical="center" wrapText="1"/>
    </xf>
    <xf numFmtId="0" fontId="31" fillId="0" borderId="0" xfId="1" applyFont="1" applyAlignment="1">
      <alignment vertical="center" wrapText="1"/>
    </xf>
    <xf numFmtId="0" fontId="30" fillId="0" borderId="0" xfId="1" applyFont="1" applyBorder="1" applyAlignment="1">
      <alignment vertical="center" wrapText="1"/>
    </xf>
    <xf numFmtId="0" fontId="31" fillId="0" borderId="0" xfId="1" applyFont="1" applyBorder="1" applyAlignment="1">
      <alignment vertical="center" wrapText="1"/>
    </xf>
    <xf numFmtId="0" fontId="14" fillId="0" borderId="0" xfId="1" applyBorder="1" applyAlignment="1">
      <alignment vertical="center"/>
    </xf>
    <xf numFmtId="0" fontId="31" fillId="0" borderId="6" xfId="1" applyFont="1" applyBorder="1" applyAlignment="1">
      <alignment vertical="center" wrapText="1"/>
    </xf>
    <xf numFmtId="0" fontId="14" fillId="0" borderId="6" xfId="1" applyBorder="1" applyAlignment="1">
      <alignment vertical="center"/>
    </xf>
    <xf numFmtId="0" fontId="24" fillId="0" borderId="0" xfId="1" applyFont="1" applyBorder="1" applyAlignment="1">
      <alignment horizontal="right" vertical="center"/>
    </xf>
    <xf numFmtId="0" fontId="56" fillId="0" borderId="0" xfId="1" applyFont="1" applyBorder="1" applyAlignment="1">
      <alignment horizontal="right" vertical="center"/>
    </xf>
    <xf numFmtId="0" fontId="9" fillId="0" borderId="0" xfId="1" applyFont="1" applyFill="1" applyBorder="1" applyAlignment="1">
      <alignment vertical="center"/>
    </xf>
    <xf numFmtId="0" fontId="9" fillId="0" borderId="0" xfId="1" applyFont="1" applyFill="1" applyBorder="1" applyAlignment="1">
      <alignment vertical="center" wrapText="1"/>
    </xf>
    <xf numFmtId="0" fontId="35" fillId="0" borderId="0" xfId="1" applyFont="1" applyBorder="1" applyAlignment="1">
      <alignment vertical="center"/>
    </xf>
    <xf numFmtId="0" fontId="35" fillId="0" borderId="0" xfId="1" applyFont="1" applyBorder="1" applyAlignment="1">
      <alignment vertical="center" wrapText="1"/>
    </xf>
    <xf numFmtId="0" fontId="14" fillId="0" borderId="47" xfId="1" applyBorder="1" applyAlignment="1">
      <alignment horizontal="right" vertical="center"/>
    </xf>
    <xf numFmtId="0" fontId="14" fillId="0" borderId="48" xfId="1" applyBorder="1" applyAlignment="1">
      <alignment horizontal="right" vertical="center"/>
    </xf>
    <xf numFmtId="0" fontId="14" fillId="2" borderId="48" xfId="1" applyFill="1" applyBorder="1" applyAlignment="1">
      <alignment horizontal="right" vertical="center"/>
    </xf>
    <xf numFmtId="0" fontId="14" fillId="2" borderId="49" xfId="1" applyFill="1" applyBorder="1" applyAlignment="1">
      <alignment horizontal="right" vertical="center"/>
    </xf>
    <xf numFmtId="0" fontId="34" fillId="0" borderId="35" xfId="1" applyFont="1" applyBorder="1" applyAlignment="1">
      <alignment vertical="center" wrapText="1"/>
    </xf>
    <xf numFmtId="0" fontId="35" fillId="0" borderId="35" xfId="1" applyFont="1" applyBorder="1" applyAlignment="1">
      <alignment vertical="center"/>
    </xf>
    <xf numFmtId="0" fontId="34" fillId="0" borderId="0" xfId="1" applyFont="1" applyBorder="1" applyAlignment="1">
      <alignment vertical="center" wrapText="1"/>
    </xf>
    <xf numFmtId="0" fontId="45" fillId="0" borderId="32" xfId="1" applyFont="1" applyBorder="1" applyAlignment="1">
      <alignment horizontal="center" vertical="center"/>
    </xf>
    <xf numFmtId="0" fontId="45" fillId="0" borderId="33" xfId="1" applyFont="1" applyBorder="1" applyAlignment="1">
      <alignment horizontal="center" vertical="center"/>
    </xf>
    <xf numFmtId="0" fontId="31" fillId="0" borderId="19" xfId="1" applyFont="1" applyBorder="1" applyAlignment="1">
      <alignment vertical="center" wrapText="1"/>
    </xf>
    <xf numFmtId="0" fontId="14" fillId="0" borderId="38" xfId="1" applyBorder="1" applyAlignment="1">
      <alignment vertical="center" wrapText="1"/>
    </xf>
    <xf numFmtId="0" fontId="14" fillId="0" borderId="39" xfId="1" applyBorder="1" applyAlignment="1">
      <alignment vertical="center" wrapText="1"/>
    </xf>
    <xf numFmtId="0" fontId="14" fillId="0" borderId="42" xfId="1" applyBorder="1" applyAlignment="1">
      <alignment vertical="center"/>
    </xf>
    <xf numFmtId="0" fontId="14" fillId="0" borderId="43" xfId="1" applyBorder="1" applyAlignment="1">
      <alignment vertical="center"/>
    </xf>
    <xf numFmtId="0" fontId="14" fillId="0" borderId="39" xfId="1" applyBorder="1" applyAlignment="1">
      <alignment vertical="center"/>
    </xf>
    <xf numFmtId="0" fontId="14" fillId="0" borderId="40" xfId="1" applyBorder="1" applyAlignment="1">
      <alignment vertical="center"/>
    </xf>
    <xf numFmtId="0" fontId="14" fillId="0" borderId="39" xfId="1" applyBorder="1" applyAlignment="1">
      <alignment horizontal="center" vertical="center"/>
    </xf>
    <xf numFmtId="0" fontId="14" fillId="0" borderId="41" xfId="1" applyBorder="1" applyAlignment="1">
      <alignment horizontal="center" vertical="center"/>
    </xf>
    <xf numFmtId="0" fontId="14" fillId="0" borderId="43" xfId="1" applyBorder="1" applyAlignment="1">
      <alignment horizontal="center" vertical="center"/>
    </xf>
    <xf numFmtId="0" fontId="14" fillId="0" borderId="46" xfId="1" applyBorder="1" applyAlignment="1">
      <alignment horizontal="center" vertical="center"/>
    </xf>
    <xf numFmtId="0" fontId="34" fillId="0" borderId="43" xfId="1" applyFont="1" applyBorder="1" applyAlignment="1">
      <alignment vertical="center" wrapText="1"/>
    </xf>
    <xf numFmtId="0" fontId="35" fillId="0" borderId="43" xfId="1" applyFont="1" applyBorder="1" applyAlignment="1">
      <alignment vertical="center" wrapText="1"/>
    </xf>
    <xf numFmtId="0" fontId="14" fillId="0" borderId="26" xfId="1" applyBorder="1" applyAlignment="1">
      <alignment vertical="center"/>
    </xf>
    <xf numFmtId="176" fontId="14" fillId="0" borderId="11" xfId="1" applyNumberFormat="1" applyBorder="1" applyAlignment="1">
      <alignment vertical="center"/>
    </xf>
    <xf numFmtId="0" fontId="14" fillId="0" borderId="22" xfId="1" applyBorder="1" applyAlignment="1">
      <alignment vertical="center"/>
    </xf>
    <xf numFmtId="0" fontId="14" fillId="0" borderId="12" xfId="1" applyBorder="1" applyAlignment="1">
      <alignment vertical="center"/>
    </xf>
    <xf numFmtId="176" fontId="14" fillId="2" borderId="26" xfId="1" applyNumberFormat="1" applyFill="1" applyBorder="1" applyAlignment="1">
      <alignment vertical="center"/>
    </xf>
    <xf numFmtId="0" fontId="14" fillId="2" borderId="26" xfId="1" applyFill="1" applyBorder="1" applyAlignment="1">
      <alignment vertical="center"/>
    </xf>
    <xf numFmtId="0" fontId="14" fillId="0" borderId="29" xfId="1" applyBorder="1" applyAlignment="1">
      <alignment vertical="center"/>
    </xf>
    <xf numFmtId="0" fontId="30" fillId="0" borderId="26" xfId="1" applyFont="1" applyBorder="1" applyAlignment="1">
      <alignment vertical="center" wrapText="1"/>
    </xf>
    <xf numFmtId="0" fontId="31" fillId="0" borderId="29" xfId="1" applyFont="1" applyBorder="1" applyAlignment="1">
      <alignment vertical="center" wrapText="1"/>
    </xf>
    <xf numFmtId="0" fontId="14" fillId="0" borderId="30" xfId="1" applyBorder="1" applyAlignment="1">
      <alignment vertical="center"/>
    </xf>
    <xf numFmtId="0" fontId="42" fillId="0" borderId="27" xfId="1" applyFont="1" applyBorder="1" applyAlignment="1">
      <alignment vertical="center" wrapText="1"/>
    </xf>
    <xf numFmtId="0" fontId="43" fillId="0" borderId="27" xfId="1" applyFont="1" applyBorder="1" applyAlignment="1">
      <alignment vertical="center" wrapText="1"/>
    </xf>
    <xf numFmtId="0" fontId="42" fillId="0" borderId="26" xfId="1" applyFont="1" applyBorder="1" applyAlignment="1">
      <alignment vertical="center" wrapText="1"/>
    </xf>
    <xf numFmtId="0" fontId="43" fillId="0" borderId="26" xfId="1" applyFont="1" applyBorder="1" applyAlignment="1">
      <alignment vertical="center" wrapText="1"/>
    </xf>
    <xf numFmtId="0" fontId="34" fillId="0" borderId="0" xfId="1" applyFont="1" applyBorder="1" applyAlignment="1">
      <alignment vertical="center"/>
    </xf>
    <xf numFmtId="0" fontId="14" fillId="2" borderId="26" xfId="1" applyFill="1" applyBorder="1" applyAlignment="1">
      <alignment horizontal="center" vertical="center"/>
    </xf>
    <xf numFmtId="0" fontId="0" fillId="0" borderId="26" xfId="0" applyBorder="1" applyAlignment="1">
      <alignment vertical="center"/>
    </xf>
    <xf numFmtId="0" fontId="14" fillId="2" borderId="51" xfId="1" applyFill="1" applyBorder="1" applyAlignment="1">
      <alignment horizontal="center" vertical="center"/>
    </xf>
    <xf numFmtId="0" fontId="0" fillId="0" borderId="51" xfId="0" applyBorder="1" applyAlignment="1">
      <alignment vertical="center"/>
    </xf>
    <xf numFmtId="0" fontId="14" fillId="0" borderId="26" xfId="1" applyBorder="1" applyAlignment="1">
      <alignment horizontal="center" vertical="center" wrapText="1"/>
    </xf>
    <xf numFmtId="0" fontId="14" fillId="0" borderId="26" xfId="1" applyBorder="1" applyAlignment="1">
      <alignment horizontal="center" vertical="center"/>
    </xf>
    <xf numFmtId="178" fontId="14" fillId="0" borderId="0" xfId="1" applyNumberFormat="1" applyAlignment="1">
      <alignment horizontal="right" vertical="center"/>
    </xf>
    <xf numFmtId="0" fontId="32" fillId="0" borderId="0" xfId="1" applyFont="1" applyAlignment="1">
      <alignment horizontal="center" vertical="center"/>
    </xf>
    <xf numFmtId="0" fontId="14" fillId="0" borderId="11" xfId="1" applyBorder="1" applyAlignment="1">
      <alignment vertical="center"/>
    </xf>
    <xf numFmtId="0" fontId="14" fillId="0" borderId="20" xfId="1" applyBorder="1" applyAlignment="1">
      <alignment vertical="center"/>
    </xf>
    <xf numFmtId="0" fontId="14" fillId="0" borderId="21" xfId="1" applyBorder="1" applyAlignment="1">
      <alignment horizontal="center" vertical="center" shrinkToFit="1"/>
    </xf>
    <xf numFmtId="0" fontId="14" fillId="0" borderId="22" xfId="1" applyBorder="1" applyAlignment="1">
      <alignment horizontal="center" vertical="center" shrinkToFit="1"/>
    </xf>
    <xf numFmtId="0" fontId="0" fillId="0" borderId="26" xfId="0" applyBorder="1" applyAlignment="1">
      <alignment horizontal="center" vertical="center"/>
    </xf>
    <xf numFmtId="0" fontId="14" fillId="0" borderId="26" xfId="1" applyBorder="1" applyAlignment="1">
      <alignment horizontal="right" vertical="center"/>
    </xf>
    <xf numFmtId="0" fontId="37" fillId="0" borderId="7" xfId="1" applyFont="1" applyBorder="1" applyAlignment="1">
      <alignment vertical="center"/>
    </xf>
    <xf numFmtId="0" fontId="14" fillId="0" borderId="23" xfId="1" applyBorder="1" applyAlignment="1">
      <alignment vertical="center"/>
    </xf>
    <xf numFmtId="0" fontId="14" fillId="0" borderId="8" xfId="1" applyBorder="1" applyAlignment="1">
      <alignment vertical="center"/>
    </xf>
    <xf numFmtId="0" fontId="38" fillId="0" borderId="27" xfId="1" applyFont="1" applyBorder="1" applyAlignment="1">
      <alignment vertical="center" wrapText="1"/>
    </xf>
    <xf numFmtId="0" fontId="39" fillId="0" borderId="27" xfId="1" applyFont="1" applyBorder="1" applyAlignment="1">
      <alignment vertical="center"/>
    </xf>
    <xf numFmtId="0" fontId="14" fillId="0" borderId="27" xfId="1" applyBorder="1" applyAlignment="1">
      <alignment vertical="center"/>
    </xf>
    <xf numFmtId="0" fontId="39" fillId="0" borderId="26" xfId="1" applyFont="1" applyBorder="1" applyAlignment="1">
      <alignment vertical="center"/>
    </xf>
    <xf numFmtId="0" fontId="40" fillId="0" borderId="26" xfId="1" applyFont="1" applyBorder="1" applyAlignment="1">
      <alignment vertical="center" wrapText="1"/>
    </xf>
    <xf numFmtId="0" fontId="41" fillId="0" borderId="26" xfId="1" applyFont="1" applyBorder="1" applyAlignment="1">
      <alignment vertical="center" wrapText="1"/>
    </xf>
    <xf numFmtId="0" fontId="14" fillId="0" borderId="26" xfId="1" applyBorder="1" applyAlignment="1">
      <alignment vertical="center" wrapText="1"/>
    </xf>
    <xf numFmtId="0" fontId="14" fillId="0" borderId="26" xfId="1" applyBorder="1" applyAlignment="1">
      <alignment vertical="top"/>
    </xf>
    <xf numFmtId="0" fontId="14" fillId="2" borderId="11" xfId="1" applyFill="1" applyBorder="1" applyAlignment="1">
      <alignment vertical="top"/>
    </xf>
    <xf numFmtId="0" fontId="14" fillId="2" borderId="22" xfId="1" applyFill="1" applyBorder="1" applyAlignment="1">
      <alignment vertical="top"/>
    </xf>
    <xf numFmtId="0" fontId="14" fillId="2" borderId="12" xfId="1" applyFill="1" applyBorder="1" applyAlignment="1">
      <alignment vertical="top"/>
    </xf>
    <xf numFmtId="176" fontId="14" fillId="0" borderId="28" xfId="1" applyNumberFormat="1" applyFill="1" applyBorder="1" applyAlignment="1">
      <alignment vertical="top"/>
    </xf>
    <xf numFmtId="0" fontId="14" fillId="0" borderId="28" xfId="1" applyFill="1" applyBorder="1" applyAlignment="1">
      <alignment vertical="top"/>
    </xf>
    <xf numFmtId="0" fontId="14" fillId="0" borderId="0" xfId="1" applyBorder="1" applyAlignment="1">
      <alignment vertical="center" wrapText="1"/>
    </xf>
    <xf numFmtId="0" fontId="14" fillId="0" borderId="26" xfId="1" applyBorder="1" applyAlignment="1">
      <alignment vertical="center" textRotation="255"/>
    </xf>
    <xf numFmtId="0" fontId="4" fillId="0" borderId="0" xfId="1" applyFont="1" applyBorder="1" applyAlignment="1">
      <alignment vertical="center"/>
    </xf>
    <xf numFmtId="0" fontId="4" fillId="0" borderId="0" xfId="1" applyFont="1" applyBorder="1" applyAlignment="1">
      <alignment vertical="center" wrapText="1"/>
    </xf>
    <xf numFmtId="0" fontId="14" fillId="0" borderId="12" xfId="1" applyBorder="1" applyAlignment="1">
      <alignment horizontal="center" vertical="center" shrinkToFit="1"/>
    </xf>
    <xf numFmtId="0" fontId="2" fillId="2" borderId="26" xfId="1" applyFont="1" applyFill="1" applyBorder="1" applyAlignment="1">
      <alignment vertical="center"/>
    </xf>
    <xf numFmtId="0" fontId="2" fillId="2" borderId="26" xfId="1" applyFont="1" applyFill="1" applyBorder="1" applyAlignment="1">
      <alignment horizontal="center" vertical="center"/>
    </xf>
    <xf numFmtId="0" fontId="3" fillId="2" borderId="26" xfId="1" applyFont="1" applyFill="1" applyBorder="1" applyAlignment="1">
      <alignment vertical="center"/>
    </xf>
    <xf numFmtId="0" fontId="8" fillId="0" borderId="51" xfId="1" applyFont="1" applyBorder="1" applyAlignment="1">
      <alignment horizontal="center" vertical="center"/>
    </xf>
    <xf numFmtId="0" fontId="0" fillId="0" borderId="52" xfId="0" applyBorder="1" applyAlignment="1">
      <alignment horizontal="center" vertical="center"/>
    </xf>
    <xf numFmtId="0" fontId="0" fillId="0" borderId="52" xfId="0" applyBorder="1" applyAlignment="1">
      <alignment vertical="center"/>
    </xf>
    <xf numFmtId="0" fontId="0" fillId="0" borderId="27" xfId="0" applyBorder="1" applyAlignment="1">
      <alignment vertical="center"/>
    </xf>
    <xf numFmtId="0" fontId="30" fillId="0" borderId="26" xfId="1" applyFont="1" applyFill="1" applyBorder="1" applyAlignment="1">
      <alignment vertical="center" wrapText="1"/>
    </xf>
    <xf numFmtId="0" fontId="31" fillId="0" borderId="26" xfId="0" applyFont="1" applyBorder="1" applyAlignment="1">
      <alignment vertical="center"/>
    </xf>
    <xf numFmtId="178" fontId="14" fillId="0" borderId="0" xfId="1" applyNumberFormat="1" applyBorder="1" applyAlignment="1">
      <alignment horizontal="right" vertical="center"/>
    </xf>
    <xf numFmtId="0" fontId="32" fillId="0" borderId="0" xfId="1" applyFont="1" applyBorder="1" applyAlignment="1">
      <alignment horizontal="center" vertical="center"/>
    </xf>
    <xf numFmtId="0" fontId="24" fillId="0" borderId="0" xfId="1" applyFont="1" applyFill="1" applyBorder="1" applyAlignment="1">
      <alignment vertical="center"/>
    </xf>
    <xf numFmtId="0" fontId="56" fillId="0" borderId="0" xfId="0" applyFont="1" applyBorder="1" applyAlignment="1">
      <alignment vertical="center"/>
    </xf>
    <xf numFmtId="0" fontId="0" fillId="2" borderId="26" xfId="0" applyFill="1" applyBorder="1" applyAlignment="1">
      <alignment vertical="center"/>
    </xf>
    <xf numFmtId="0" fontId="54" fillId="0" borderId="26" xfId="1" applyFont="1" applyFill="1" applyBorder="1" applyAlignment="1">
      <alignment horizontal="left" vertical="center"/>
    </xf>
    <xf numFmtId="0" fontId="31" fillId="0" borderId="26" xfId="0" applyFont="1" applyBorder="1" applyAlignment="1">
      <alignment vertical="center" wrapText="1"/>
    </xf>
    <xf numFmtId="0" fontId="50" fillId="2" borderId="26" xfId="3" applyFont="1" applyFill="1" applyBorder="1" applyAlignment="1" applyProtection="1">
      <alignment horizontal="center" vertical="center"/>
      <protection locked="0"/>
    </xf>
    <xf numFmtId="0" fontId="51" fillId="0" borderId="26" xfId="3" applyFont="1" applyFill="1" applyBorder="1" applyAlignment="1" applyProtection="1">
      <alignment horizontal="center" vertical="center" wrapText="1" shrinkToFit="1"/>
    </xf>
    <xf numFmtId="0" fontId="50" fillId="2" borderId="11" xfId="3" applyFont="1" applyFill="1" applyBorder="1" applyAlignment="1" applyProtection="1">
      <alignment horizontal="center" vertical="center"/>
      <protection locked="0"/>
    </xf>
    <xf numFmtId="0" fontId="50" fillId="2" borderId="12" xfId="3" applyFont="1" applyFill="1" applyBorder="1" applyAlignment="1" applyProtection="1">
      <alignment horizontal="center" vertical="center"/>
      <protection locked="0"/>
    </xf>
    <xf numFmtId="0" fontId="50" fillId="0" borderId="26" xfId="3" applyFont="1" applyFill="1" applyBorder="1" applyAlignment="1" applyProtection="1">
      <alignment horizontal="center" vertical="center"/>
    </xf>
    <xf numFmtId="9" fontId="50" fillId="0" borderId="7" xfId="3" applyNumberFormat="1" applyFont="1" applyFill="1" applyBorder="1" applyAlignment="1" applyProtection="1">
      <alignment horizontal="center" vertical="center"/>
    </xf>
    <xf numFmtId="9" fontId="50" fillId="0" borderId="8" xfId="3" applyNumberFormat="1" applyFont="1" applyFill="1" applyBorder="1" applyAlignment="1" applyProtection="1">
      <alignment horizontal="center" vertical="center"/>
    </xf>
    <xf numFmtId="9" fontId="50" fillId="0" borderId="9" xfId="3" applyNumberFormat="1" applyFont="1" applyFill="1" applyBorder="1" applyAlignment="1" applyProtection="1">
      <alignment horizontal="center" vertical="center"/>
    </xf>
    <xf numFmtId="9" fontId="50" fillId="0" borderId="10" xfId="3" applyNumberFormat="1" applyFont="1" applyFill="1" applyBorder="1" applyAlignment="1" applyProtection="1">
      <alignment horizontal="center" vertical="center"/>
    </xf>
    <xf numFmtId="0" fontId="50" fillId="0" borderId="26" xfId="3" applyFont="1" applyFill="1" applyBorder="1" applyAlignment="1" applyProtection="1">
      <alignment horizontal="center" vertical="center" shrinkToFit="1"/>
    </xf>
    <xf numFmtId="0" fontId="51" fillId="0" borderId="26" xfId="3" applyFont="1" applyFill="1" applyBorder="1" applyAlignment="1" applyProtection="1">
      <alignment horizontal="center" vertical="center" shrinkToFit="1"/>
    </xf>
    <xf numFmtId="0" fontId="50" fillId="2" borderId="11" xfId="3" applyFont="1" applyFill="1" applyBorder="1" applyAlignment="1" applyProtection="1">
      <alignment horizontal="left" vertical="center"/>
      <protection locked="0"/>
    </xf>
    <xf numFmtId="0" fontId="15" fillId="2" borderId="22" xfId="3" applyFill="1" applyBorder="1" applyAlignment="1" applyProtection="1">
      <alignment horizontal="left" vertical="center"/>
      <protection locked="0"/>
    </xf>
    <xf numFmtId="0" fontId="50" fillId="0" borderId="22" xfId="3" applyFont="1" applyFill="1" applyBorder="1" applyAlignment="1" applyProtection="1">
      <alignment horizontal="left" vertical="center"/>
    </xf>
    <xf numFmtId="0" fontId="15" fillId="0" borderId="12" xfId="3" applyBorder="1" applyAlignment="1" applyProtection="1">
      <alignment horizontal="left" vertical="center"/>
    </xf>
    <xf numFmtId="0" fontId="50" fillId="0" borderId="11" xfId="3" applyFont="1" applyFill="1" applyBorder="1" applyAlignment="1" applyProtection="1">
      <alignment horizontal="center" vertical="center"/>
    </xf>
    <xf numFmtId="0" fontId="50" fillId="0" borderId="12" xfId="3" applyFont="1" applyFill="1" applyBorder="1" applyAlignment="1" applyProtection="1">
      <alignment horizontal="center" vertical="center"/>
    </xf>
    <xf numFmtId="0" fontId="52" fillId="0" borderId="0" xfId="3" applyFont="1" applyFill="1" applyBorder="1" applyAlignment="1" applyProtection="1">
      <alignment vertical="center" wrapText="1"/>
    </xf>
    <xf numFmtId="0" fontId="53" fillId="0" borderId="0" xfId="1" applyFont="1" applyAlignment="1" applyProtection="1">
      <alignment vertical="center" wrapText="1"/>
    </xf>
    <xf numFmtId="0" fontId="46" fillId="0" borderId="0" xfId="3" applyFont="1" applyAlignment="1" applyProtection="1">
      <alignment horizontal="right" vertical="center"/>
    </xf>
    <xf numFmtId="0" fontId="14" fillId="0" borderId="0" xfId="1" applyFont="1" applyAlignment="1" applyProtection="1">
      <alignment horizontal="right" vertical="center"/>
    </xf>
    <xf numFmtId="0" fontId="47" fillId="0" borderId="0" xfId="3" applyFont="1" applyAlignment="1" applyProtection="1">
      <alignment horizontal="right" vertical="center" wrapText="1"/>
    </xf>
    <xf numFmtId="0" fontId="15" fillId="0" borderId="0" xfId="3" applyAlignment="1" applyProtection="1">
      <alignment horizontal="right" vertical="center" wrapText="1"/>
    </xf>
    <xf numFmtId="0" fontId="47" fillId="0" borderId="19" xfId="3" applyFont="1" applyFill="1" applyBorder="1" applyAlignment="1" applyProtection="1">
      <alignment vertical="center" wrapText="1"/>
    </xf>
    <xf numFmtId="0" fontId="15" fillId="0" borderId="19" xfId="3" applyFill="1" applyBorder="1" applyAlignment="1" applyProtection="1">
      <alignment vertical="center" wrapText="1"/>
    </xf>
    <xf numFmtId="0" fontId="48" fillId="0" borderId="19" xfId="3" applyFont="1" applyFill="1" applyBorder="1" applyAlignment="1" applyProtection="1">
      <alignment horizontal="left" vertical="center" wrapText="1"/>
    </xf>
    <xf numFmtId="0" fontId="14" fillId="0" borderId="19" xfId="1" applyBorder="1" applyAlignment="1" applyProtection="1">
      <alignment horizontal="left" vertical="center" wrapText="1"/>
    </xf>
    <xf numFmtId="0" fontId="49" fillId="0" borderId="19" xfId="3" applyFont="1" applyBorder="1" applyAlignment="1" applyProtection="1">
      <alignment horizontal="right" vertical="center" wrapText="1"/>
    </xf>
    <xf numFmtId="0" fontId="14" fillId="0" borderId="19" xfId="1" applyFont="1" applyBorder="1" applyAlignment="1" applyProtection="1">
      <alignment vertical="center" wrapText="1"/>
    </xf>
    <xf numFmtId="9" fontId="48" fillId="0" borderId="31" xfId="3" applyNumberFormat="1" applyFont="1" applyBorder="1" applyAlignment="1" applyProtection="1">
      <alignment horizontal="center" vertical="center" wrapText="1"/>
      <protection hidden="1"/>
    </xf>
    <xf numFmtId="0" fontId="14" fillId="0" borderId="32" xfId="1" applyBorder="1" applyAlignment="1" applyProtection="1">
      <alignment horizontal="center" vertical="center" wrapText="1"/>
      <protection hidden="1"/>
    </xf>
    <xf numFmtId="0" fontId="14" fillId="0" borderId="33" xfId="1" applyBorder="1" applyAlignment="1" applyProtection="1">
      <alignment horizontal="center" vertical="center" wrapText="1"/>
      <protection hidden="1"/>
    </xf>
    <xf numFmtId="0" fontId="77" fillId="0" borderId="0" xfId="3" applyFont="1" applyFill="1" applyBorder="1" applyAlignment="1" applyProtection="1">
      <alignment horizontal="left" vertical="center" wrapText="1"/>
    </xf>
    <xf numFmtId="0" fontId="15" fillId="0" borderId="7" xfId="3" applyBorder="1" applyAlignment="1" applyProtection="1">
      <alignment wrapText="1"/>
    </xf>
    <xf numFmtId="0" fontId="0" fillId="0" borderId="23" xfId="0" applyBorder="1" applyAlignment="1">
      <alignment vertical="center" wrapText="1"/>
    </xf>
    <xf numFmtId="0" fontId="0" fillId="0" borderId="90" xfId="0" applyBorder="1" applyAlignment="1">
      <alignment vertical="center" wrapText="1"/>
    </xf>
    <xf numFmtId="0" fontId="0" fillId="0" borderId="24" xfId="0" applyBorder="1" applyAlignment="1">
      <alignment vertical="center" wrapText="1"/>
    </xf>
    <xf numFmtId="0" fontId="0" fillId="0" borderId="0" xfId="0" applyBorder="1" applyAlignment="1">
      <alignment vertical="center" wrapText="1"/>
    </xf>
    <xf numFmtId="0" fontId="0" fillId="0" borderId="91" xfId="0" applyBorder="1" applyAlignment="1">
      <alignment vertical="center" wrapText="1"/>
    </xf>
    <xf numFmtId="9" fontId="80" fillId="0" borderId="23" xfId="3" applyNumberFormat="1" applyFont="1" applyFill="1" applyBorder="1" applyAlignment="1" applyProtection="1">
      <alignment horizontal="center" vertical="top"/>
      <protection locked="0"/>
    </xf>
    <xf numFmtId="0" fontId="81" fillId="0" borderId="8" xfId="0" applyFont="1" applyBorder="1" applyAlignment="1" applyProtection="1">
      <alignment horizontal="center" vertical="top"/>
      <protection locked="0"/>
    </xf>
    <xf numFmtId="0" fontId="81" fillId="0" borderId="0" xfId="0" applyFont="1" applyBorder="1" applyAlignment="1" applyProtection="1">
      <alignment horizontal="center" vertical="top"/>
      <protection locked="0"/>
    </xf>
    <xf numFmtId="0" fontId="81" fillId="0" borderId="25" xfId="0" applyFont="1" applyBorder="1" applyAlignment="1" applyProtection="1">
      <alignment horizontal="center" vertical="top"/>
      <protection locked="0"/>
    </xf>
    <xf numFmtId="0" fontId="81" fillId="0" borderId="19" xfId="0" applyFont="1" applyBorder="1" applyAlignment="1" applyProtection="1">
      <alignment horizontal="center" vertical="top"/>
      <protection locked="0"/>
    </xf>
    <xf numFmtId="0" fontId="81" fillId="0" borderId="10" xfId="0" applyFont="1" applyBorder="1" applyAlignment="1" applyProtection="1">
      <alignment horizontal="center" vertical="top"/>
      <protection locked="0"/>
    </xf>
    <xf numFmtId="0" fontId="51" fillId="0" borderId="24" xfId="3"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91"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92" xfId="0" applyBorder="1" applyAlignment="1" applyProtection="1">
      <alignment horizontal="center" vertical="center"/>
      <protection locked="0"/>
    </xf>
    <xf numFmtId="0" fontId="14" fillId="0" borderId="9" xfId="1" applyBorder="1" applyAlignment="1">
      <alignment horizontal="center" vertical="center"/>
    </xf>
    <xf numFmtId="0" fontId="14" fillId="0" borderId="19" xfId="1" applyBorder="1" applyAlignment="1">
      <alignment horizontal="center" vertical="center"/>
    </xf>
    <xf numFmtId="0" fontId="3" fillId="2" borderId="19" xfId="1" applyFont="1" applyFill="1" applyBorder="1" applyAlignment="1">
      <alignment vertical="center"/>
    </xf>
    <xf numFmtId="0" fontId="14" fillId="2" borderId="19" xfId="1" applyFill="1" applyBorder="1" applyAlignment="1">
      <alignment vertical="center"/>
    </xf>
    <xf numFmtId="0" fontId="14" fillId="2" borderId="10" xfId="1" applyFill="1" applyBorder="1" applyAlignment="1">
      <alignment vertical="center"/>
    </xf>
    <xf numFmtId="0" fontId="14" fillId="0" borderId="0" xfId="1" applyBorder="1" applyAlignment="1">
      <alignment horizontal="left" vertical="center" wrapText="1"/>
    </xf>
    <xf numFmtId="0" fontId="14" fillId="0" borderId="0" xfId="1" applyAlignment="1">
      <alignment horizontal="left" vertical="center" wrapText="1"/>
    </xf>
    <xf numFmtId="0" fontId="35" fillId="0" borderId="0" xfId="1" applyFont="1" applyAlignment="1">
      <alignment vertical="center" wrapText="1"/>
    </xf>
    <xf numFmtId="0" fontId="14" fillId="0" borderId="22" xfId="1" applyBorder="1" applyAlignment="1">
      <alignment vertical="center" shrinkToFit="1"/>
    </xf>
    <xf numFmtId="0" fontId="14" fillId="0" borderId="12" xfId="1" applyBorder="1" applyAlignment="1">
      <alignment vertical="center" shrinkToFit="1"/>
    </xf>
    <xf numFmtId="0" fontId="14" fillId="0" borderId="19" xfId="1" applyBorder="1" applyAlignment="1">
      <alignment vertical="center"/>
    </xf>
    <xf numFmtId="0" fontId="14" fillId="0" borderId="10" xfId="1" applyBorder="1" applyAlignment="1">
      <alignment vertical="center"/>
    </xf>
    <xf numFmtId="0" fontId="14" fillId="0" borderId="11" xfId="1" applyBorder="1" applyAlignment="1">
      <alignment horizontal="center" vertical="center"/>
    </xf>
    <xf numFmtId="0" fontId="14" fillId="0" borderId="22" xfId="1" applyBorder="1" applyAlignment="1">
      <alignment horizontal="center" vertical="center"/>
    </xf>
    <xf numFmtId="0" fontId="3" fillId="2" borderId="22" xfId="1" applyFont="1" applyFill="1" applyBorder="1" applyAlignment="1">
      <alignment horizontal="right" vertical="center"/>
    </xf>
    <xf numFmtId="0" fontId="14" fillId="2" borderId="22" xfId="1" applyFill="1" applyBorder="1" applyAlignment="1">
      <alignment horizontal="right" vertical="center"/>
    </xf>
    <xf numFmtId="0" fontId="3" fillId="2" borderId="22" xfId="1" applyFont="1" applyFill="1" applyBorder="1" applyAlignment="1">
      <alignment horizontal="center" vertical="center"/>
    </xf>
    <xf numFmtId="0" fontId="14" fillId="2" borderId="22" xfId="1" applyFill="1" applyBorder="1" applyAlignment="1">
      <alignment horizontal="center" vertical="center"/>
    </xf>
    <xf numFmtId="0" fontId="14" fillId="2" borderId="12" xfId="1" applyFill="1" applyBorder="1" applyAlignment="1">
      <alignment vertical="center"/>
    </xf>
    <xf numFmtId="0" fontId="56" fillId="2" borderId="7" xfId="1" applyFont="1" applyFill="1" applyBorder="1" applyAlignment="1">
      <alignment horizontal="center" vertical="center"/>
    </xf>
    <xf numFmtId="0" fontId="56" fillId="2" borderId="24" xfId="1" applyFont="1" applyFill="1" applyBorder="1" applyAlignment="1">
      <alignment horizontal="center" vertical="center"/>
    </xf>
    <xf numFmtId="0" fontId="56" fillId="2" borderId="9" xfId="1" applyFont="1" applyFill="1" applyBorder="1" applyAlignment="1">
      <alignment horizontal="center" vertical="center"/>
    </xf>
    <xf numFmtId="0" fontId="14" fillId="0" borderId="23" xfId="1" applyBorder="1" applyAlignment="1">
      <alignment horizontal="center" vertical="center" wrapText="1"/>
    </xf>
    <xf numFmtId="0" fontId="14" fillId="0" borderId="0" xfId="1" applyBorder="1" applyAlignment="1">
      <alignment horizontal="center" vertical="center"/>
    </xf>
    <xf numFmtId="0" fontId="14" fillId="0" borderId="23" xfId="1" applyBorder="1" applyAlignment="1">
      <alignment vertical="center" wrapText="1"/>
    </xf>
    <xf numFmtId="0" fontId="14" fillId="0" borderId="8" xfId="1" applyBorder="1" applyAlignment="1">
      <alignment vertical="center" wrapText="1"/>
    </xf>
    <xf numFmtId="0" fontId="14" fillId="0" borderId="25" xfId="1" applyBorder="1" applyAlignment="1">
      <alignment vertical="center" wrapText="1"/>
    </xf>
    <xf numFmtId="0" fontId="72" fillId="2" borderId="0" xfId="1" applyFont="1" applyFill="1" applyBorder="1" applyAlignment="1">
      <alignment vertical="center" wrapText="1"/>
    </xf>
    <xf numFmtId="0" fontId="72" fillId="2" borderId="25" xfId="1" applyFont="1" applyFill="1" applyBorder="1" applyAlignment="1">
      <alignment vertical="center" wrapText="1"/>
    </xf>
    <xf numFmtId="0" fontId="14" fillId="0" borderId="25" xfId="1" applyBorder="1" applyAlignment="1">
      <alignment vertical="center"/>
    </xf>
    <xf numFmtId="0" fontId="14" fillId="0" borderId="0" xfId="1" applyAlignment="1">
      <alignment horizontal="right" vertical="center"/>
    </xf>
    <xf numFmtId="0" fontId="14" fillId="0" borderId="21" xfId="1" applyBorder="1" applyAlignment="1">
      <alignment horizontal="center" vertical="center"/>
    </xf>
    <xf numFmtId="0" fontId="14" fillId="0" borderId="12" xfId="1" applyBorder="1" applyAlignment="1">
      <alignment horizontal="center" vertical="center"/>
    </xf>
    <xf numFmtId="0" fontId="24" fillId="2" borderId="7" xfId="1" applyFont="1" applyFill="1" applyBorder="1" applyAlignment="1">
      <alignment horizontal="center" vertical="center"/>
    </xf>
    <xf numFmtId="0" fontId="6" fillId="0" borderId="11" xfId="8" applyBorder="1" applyAlignment="1">
      <alignment horizontal="center" vertical="center"/>
    </xf>
    <xf numFmtId="0" fontId="6" fillId="0" borderId="22" xfId="8" applyBorder="1" applyAlignment="1">
      <alignment horizontal="center" vertical="center"/>
    </xf>
    <xf numFmtId="0" fontId="3" fillId="2" borderId="11" xfId="8" applyFont="1" applyFill="1" applyBorder="1" applyAlignment="1">
      <alignment vertical="center"/>
    </xf>
    <xf numFmtId="0" fontId="6" fillId="2" borderId="22" xfId="8" applyFill="1" applyBorder="1" applyAlignment="1">
      <alignment vertical="center"/>
    </xf>
    <xf numFmtId="0" fontId="6" fillId="2" borderId="10" xfId="8" applyFill="1" applyBorder="1" applyAlignment="1">
      <alignment vertical="center"/>
    </xf>
    <xf numFmtId="178" fontId="6" fillId="0" borderId="0" xfId="8" applyNumberFormat="1" applyAlignment="1">
      <alignment horizontal="right" vertical="center"/>
    </xf>
    <xf numFmtId="0" fontId="32" fillId="0" borderId="0" xfId="8" applyFont="1" applyAlignment="1">
      <alignment horizontal="center" vertical="center"/>
    </xf>
    <xf numFmtId="0" fontId="6" fillId="0" borderId="0" xfId="8" applyAlignment="1">
      <alignment vertical="center"/>
    </xf>
    <xf numFmtId="0" fontId="6" fillId="0" borderId="11" xfId="8" applyBorder="1" applyAlignment="1">
      <alignment vertical="center"/>
    </xf>
    <xf numFmtId="0" fontId="6" fillId="0" borderId="20" xfId="8" applyBorder="1" applyAlignment="1">
      <alignment vertical="center"/>
    </xf>
    <xf numFmtId="0" fontId="6" fillId="0" borderId="21" xfId="8" applyBorder="1" applyAlignment="1">
      <alignment vertical="center" shrinkToFit="1"/>
    </xf>
    <xf numFmtId="0" fontId="6" fillId="0" borderId="22" xfId="8" applyBorder="1" applyAlignment="1">
      <alignment vertical="center" shrinkToFit="1"/>
    </xf>
    <xf numFmtId="0" fontId="6" fillId="0" borderId="12" xfId="8" applyBorder="1" applyAlignment="1">
      <alignment vertical="center" shrinkToFit="1"/>
    </xf>
    <xf numFmtId="0" fontId="54" fillId="0" borderId="0" xfId="8" applyFont="1" applyBorder="1" applyAlignment="1">
      <alignment horizontal="right" vertical="center" wrapText="1"/>
    </xf>
    <xf numFmtId="0" fontId="54" fillId="0" borderId="37" xfId="8" applyFont="1" applyBorder="1" applyAlignment="1">
      <alignment horizontal="right" vertical="center"/>
    </xf>
    <xf numFmtId="0" fontId="33" fillId="0" borderId="32" xfId="8" applyFont="1" applyBorder="1" applyAlignment="1">
      <alignment vertical="center"/>
    </xf>
    <xf numFmtId="0" fontId="33" fillId="0" borderId="32" xfId="0" applyFont="1" applyBorder="1" applyAlignment="1">
      <alignment vertical="center"/>
    </xf>
    <xf numFmtId="0" fontId="33" fillId="0" borderId="33" xfId="0" applyFont="1" applyBorder="1" applyAlignment="1">
      <alignment vertical="center"/>
    </xf>
    <xf numFmtId="0" fontId="6" fillId="0" borderId="0" xfId="8" applyAlignment="1">
      <alignment vertical="center" wrapText="1"/>
    </xf>
    <xf numFmtId="0" fontId="6" fillId="0" borderId="0" xfId="8" applyAlignment="1">
      <alignment vertical="top" wrapText="1"/>
    </xf>
    <xf numFmtId="0" fontId="3" fillId="2" borderId="11" xfId="8" applyFont="1" applyFill="1" applyBorder="1" applyAlignment="1">
      <alignment horizontal="center" vertical="center"/>
    </xf>
    <xf numFmtId="0" fontId="6" fillId="2" borderId="22" xfId="8" applyFill="1" applyBorder="1" applyAlignment="1">
      <alignment horizontal="center" vertical="center"/>
    </xf>
    <xf numFmtId="0" fontId="3" fillId="2" borderId="22" xfId="8" applyFont="1" applyFill="1" applyBorder="1" applyAlignment="1">
      <alignment horizontal="center" vertical="center"/>
    </xf>
    <xf numFmtId="0" fontId="6" fillId="2" borderId="12" xfId="8" applyFill="1" applyBorder="1" applyAlignment="1">
      <alignment horizontal="center" vertical="center"/>
    </xf>
    <xf numFmtId="0" fontId="44" fillId="0" borderId="0" xfId="8" applyFont="1" applyBorder="1" applyAlignment="1">
      <alignment horizontal="center" vertical="center"/>
    </xf>
    <xf numFmtId="0" fontId="44" fillId="0" borderId="0" xfId="8" applyFont="1" applyAlignment="1">
      <alignment horizontal="center" vertical="center"/>
    </xf>
    <xf numFmtId="0" fontId="6" fillId="0" borderId="19" xfId="8" applyBorder="1" applyAlignment="1">
      <alignment vertical="center" wrapText="1"/>
    </xf>
    <xf numFmtId="0" fontId="6" fillId="0" borderId="0" xfId="8" applyBorder="1" applyAlignment="1">
      <alignment vertical="center" wrapText="1"/>
    </xf>
    <xf numFmtId="0" fontId="6" fillId="0" borderId="0" xfId="8" applyBorder="1" applyAlignment="1">
      <alignment vertical="center"/>
    </xf>
    <xf numFmtId="0" fontId="6" fillId="0" borderId="0" xfId="8" applyFont="1" applyBorder="1" applyAlignment="1">
      <alignment horizontal="left" vertical="center" wrapText="1"/>
    </xf>
    <xf numFmtId="0" fontId="32" fillId="0" borderId="0" xfId="5" applyFont="1" applyAlignment="1">
      <alignment horizontal="center"/>
    </xf>
    <xf numFmtId="0" fontId="12" fillId="0" borderId="0" xfId="5" applyAlignment="1">
      <alignment horizontal="center"/>
    </xf>
    <xf numFmtId="0" fontId="12" fillId="0" borderId="0" xfId="5" applyBorder="1" applyAlignment="1">
      <alignment horizontal="center"/>
    </xf>
    <xf numFmtId="0" fontId="59" fillId="0" borderId="11" xfId="5" applyFont="1" applyFill="1" applyBorder="1" applyAlignment="1" applyProtection="1">
      <alignment horizontal="center" vertical="center"/>
      <protection locked="0"/>
    </xf>
    <xf numFmtId="0" fontId="59" fillId="0" borderId="22" xfId="5" applyFont="1" applyFill="1" applyBorder="1" applyAlignment="1" applyProtection="1">
      <alignment horizontal="center" vertical="center"/>
      <protection locked="0"/>
    </xf>
    <xf numFmtId="0" fontId="12" fillId="0" borderId="22" xfId="5" applyBorder="1" applyAlignment="1">
      <alignment horizontal="center" vertical="center"/>
    </xf>
    <xf numFmtId="0" fontId="44" fillId="0" borderId="21" xfId="5" applyFont="1" applyFill="1" applyBorder="1" applyAlignment="1" applyProtection="1">
      <alignment horizontal="center" vertical="center"/>
      <protection locked="0"/>
    </xf>
    <xf numFmtId="0" fontId="54" fillId="0" borderId="12" xfId="5" applyFont="1" applyBorder="1" applyAlignment="1">
      <alignment horizontal="center" vertical="center"/>
    </xf>
    <xf numFmtId="0" fontId="62" fillId="0" borderId="0" xfId="5" applyFont="1" applyBorder="1" applyAlignment="1" applyProtection="1">
      <alignment vertical="center" shrinkToFit="1"/>
      <protection locked="0"/>
    </xf>
    <xf numFmtId="0" fontId="12" fillId="0" borderId="0" xfId="5" applyAlignment="1">
      <alignment vertical="center" shrinkToFit="1"/>
    </xf>
    <xf numFmtId="0" fontId="63" fillId="0" borderId="0" xfId="5" applyFont="1" applyAlignment="1">
      <alignment horizontal="center" vertical="center" shrinkToFit="1"/>
    </xf>
    <xf numFmtId="0" fontId="64" fillId="0" borderId="0" xfId="5" applyFont="1" applyBorder="1" applyAlignment="1">
      <alignment vertical="center" shrinkToFit="1"/>
    </xf>
    <xf numFmtId="0" fontId="62" fillId="0" borderId="50" xfId="5" applyFont="1" applyBorder="1" applyAlignment="1" applyProtection="1">
      <alignment vertical="center" wrapText="1"/>
      <protection locked="0"/>
    </xf>
    <xf numFmtId="0" fontId="54" fillId="0" borderId="50" xfId="5" applyFont="1" applyBorder="1" applyAlignment="1">
      <alignment vertical="center" wrapText="1"/>
    </xf>
    <xf numFmtId="0" fontId="66" fillId="0" borderId="13" xfId="5" applyFont="1" applyBorder="1" applyAlignment="1">
      <alignment horizontal="center" vertical="center"/>
    </xf>
    <xf numFmtId="0" fontId="66" fillId="0" borderId="53" xfId="5" applyFont="1" applyBorder="1" applyAlignment="1">
      <alignment horizontal="center" vertical="center"/>
    </xf>
    <xf numFmtId="0" fontId="66" fillId="0" borderId="57" xfId="5" applyFont="1" applyBorder="1" applyAlignment="1">
      <alignment horizontal="center" vertical="center"/>
    </xf>
    <xf numFmtId="0" fontId="66" fillId="0" borderId="10" xfId="5" applyFont="1" applyBorder="1" applyAlignment="1">
      <alignment horizontal="center" vertical="center"/>
    </xf>
    <xf numFmtId="0" fontId="56" fillId="0" borderId="54" xfId="5" applyFont="1" applyBorder="1" applyAlignment="1">
      <alignment horizontal="center" vertical="center"/>
    </xf>
    <xf numFmtId="0" fontId="56" fillId="0" borderId="55" xfId="5" applyFont="1" applyBorder="1" applyAlignment="1">
      <alignment horizontal="center" vertical="center"/>
    </xf>
    <xf numFmtId="0" fontId="56" fillId="0" borderId="56" xfId="5" applyFont="1" applyBorder="1" applyAlignment="1">
      <alignment horizontal="center" vertical="center"/>
    </xf>
    <xf numFmtId="0" fontId="56" fillId="0" borderId="39" xfId="5" applyFont="1" applyBorder="1" applyAlignment="1">
      <alignment horizontal="center" vertical="center" wrapText="1"/>
    </xf>
    <xf numFmtId="0" fontId="56" fillId="0" borderId="26" xfId="5" applyFont="1" applyBorder="1" applyAlignment="1">
      <alignment horizontal="center" vertical="center" wrapText="1"/>
    </xf>
    <xf numFmtId="0" fontId="56" fillId="0" borderId="41" xfId="5" applyFont="1" applyBorder="1" applyAlignment="1">
      <alignment horizontal="center" vertical="center" wrapText="1"/>
    </xf>
    <xf numFmtId="0" fontId="56" fillId="0" borderId="58" xfId="5" applyFont="1" applyBorder="1" applyAlignment="1">
      <alignment horizontal="center" vertical="center" wrapText="1"/>
    </xf>
    <xf numFmtId="180" fontId="68" fillId="2" borderId="62" xfId="5" applyNumberFormat="1" applyFont="1" applyFill="1" applyBorder="1" applyAlignment="1">
      <alignment horizontal="center" vertical="center" wrapText="1"/>
    </xf>
    <xf numFmtId="180" fontId="68" fillId="0" borderId="64" xfId="5" applyNumberFormat="1" applyFont="1" applyBorder="1" applyAlignment="1">
      <alignment horizontal="center" vertical="center" wrapText="1"/>
    </xf>
    <xf numFmtId="0" fontId="66" fillId="0" borderId="59" xfId="5" applyFont="1" applyBorder="1" applyAlignment="1">
      <alignment horizontal="center" vertical="center"/>
    </xf>
    <xf numFmtId="0" fontId="12" fillId="0" borderId="57" xfId="5" applyBorder="1" applyAlignment="1">
      <alignment horizontal="center" vertical="center"/>
    </xf>
    <xf numFmtId="176" fontId="56" fillId="2" borderId="51" xfId="5" applyNumberFormat="1" applyFont="1" applyFill="1" applyBorder="1" applyAlignment="1" applyProtection="1">
      <alignment horizontal="center" vertical="center"/>
      <protection locked="0"/>
    </xf>
    <xf numFmtId="0" fontId="54" fillId="0" borderId="27" xfId="5" applyFont="1" applyBorder="1" applyAlignment="1">
      <alignment horizontal="center" vertical="center"/>
    </xf>
    <xf numFmtId="179" fontId="54" fillId="0" borderId="51" xfId="5" applyNumberFormat="1" applyFont="1" applyFill="1" applyBorder="1" applyAlignment="1">
      <alignment horizontal="center" vertical="center"/>
    </xf>
    <xf numFmtId="179" fontId="67" fillId="2" borderId="51" xfId="5" applyNumberFormat="1" applyFont="1" applyFill="1" applyBorder="1" applyAlignment="1">
      <alignment horizontal="center" vertical="center" wrapText="1"/>
    </xf>
    <xf numFmtId="0" fontId="12" fillId="0" borderId="27" xfId="5" applyBorder="1" applyAlignment="1">
      <alignment horizontal="center" vertical="center" wrapText="1"/>
    </xf>
    <xf numFmtId="0" fontId="12" fillId="0" borderId="15" xfId="5" applyBorder="1" applyAlignment="1">
      <alignment horizontal="center" vertical="center"/>
    </xf>
    <xf numFmtId="0" fontId="54" fillId="0" borderId="48" xfId="5" applyFont="1" applyBorder="1" applyAlignment="1">
      <alignment horizontal="center" vertical="center"/>
    </xf>
    <xf numFmtId="0" fontId="12" fillId="0" borderId="48" xfId="5" applyBorder="1" applyAlignment="1">
      <alignment horizontal="center" vertical="center" wrapText="1"/>
    </xf>
    <xf numFmtId="180" fontId="68" fillId="0" borderId="49" xfId="5" applyNumberFormat="1" applyFont="1" applyBorder="1" applyAlignment="1">
      <alignment horizontal="center" vertical="center" wrapText="1"/>
    </xf>
    <xf numFmtId="0" fontId="12" fillId="0" borderId="11" xfId="5" applyBorder="1" applyAlignment="1">
      <alignment horizontal="center" vertical="center" shrinkToFit="1"/>
    </xf>
    <xf numFmtId="0" fontId="12" fillId="0" borderId="22" xfId="5" applyBorder="1" applyAlignment="1">
      <alignment horizontal="center" vertical="center" shrinkToFit="1"/>
    </xf>
    <xf numFmtId="0" fontId="12" fillId="0" borderId="12" xfId="5" applyBorder="1" applyAlignment="1">
      <alignment horizontal="center" vertical="center" shrinkToFit="1"/>
    </xf>
    <xf numFmtId="0" fontId="12" fillId="0" borderId="11" xfId="5" applyBorder="1" applyAlignment="1">
      <alignment horizontal="center" vertical="center" wrapText="1" shrinkToFit="1"/>
    </xf>
    <xf numFmtId="0" fontId="70" fillId="0" borderId="11" xfId="5" applyFont="1" applyBorder="1" applyAlignment="1">
      <alignment horizontal="center" shrinkToFit="1"/>
    </xf>
    <xf numFmtId="0" fontId="70" fillId="0" borderId="22" xfId="5" applyFont="1" applyBorder="1" applyAlignment="1">
      <alignment horizontal="center" shrinkToFit="1"/>
    </xf>
    <xf numFmtId="0" fontId="12" fillId="0" borderId="12" xfId="5" applyBorder="1" applyAlignment="1">
      <alignment horizontal="center" shrinkToFit="1"/>
    </xf>
    <xf numFmtId="0" fontId="71" fillId="0" borderId="11" xfId="5" applyFont="1" applyBorder="1" applyAlignment="1">
      <alignment horizontal="center" shrinkToFit="1"/>
    </xf>
    <xf numFmtId="0" fontId="35" fillId="0" borderId="22" xfId="5" applyFont="1" applyBorder="1" applyAlignment="1">
      <alignment horizontal="center" shrinkToFit="1"/>
    </xf>
    <xf numFmtId="0" fontId="71" fillId="0" borderId="22" xfId="5" applyFont="1" applyBorder="1" applyAlignment="1">
      <alignment horizontal="center" shrinkToFit="1"/>
    </xf>
    <xf numFmtId="0" fontId="11" fillId="0" borderId="7" xfId="6" applyFill="1" applyBorder="1" applyAlignment="1">
      <alignment horizontal="center" vertical="center"/>
    </xf>
    <xf numFmtId="0" fontId="11" fillId="0" borderId="24" xfId="6" applyBorder="1" applyAlignment="1">
      <alignment vertical="center"/>
    </xf>
    <xf numFmtId="0" fontId="35" fillId="0" borderId="23" xfId="6" applyFont="1" applyFill="1" applyBorder="1" applyAlignment="1">
      <alignment vertical="center"/>
    </xf>
    <xf numFmtId="0" fontId="35" fillId="0" borderId="23" xfId="6" applyFont="1" applyBorder="1" applyAlignment="1">
      <alignment vertical="center"/>
    </xf>
    <xf numFmtId="0" fontId="35" fillId="0" borderId="8" xfId="6" applyFont="1" applyBorder="1" applyAlignment="1">
      <alignment vertical="center"/>
    </xf>
    <xf numFmtId="0" fontId="35" fillId="0" borderId="0" xfId="6" applyFont="1" applyFill="1" applyBorder="1" applyAlignment="1">
      <alignment vertical="center"/>
    </xf>
    <xf numFmtId="0" fontId="35" fillId="0" borderId="0" xfId="6" applyFont="1" applyBorder="1" applyAlignment="1">
      <alignment vertical="center"/>
    </xf>
    <xf numFmtId="0" fontId="35" fillId="0" borderId="25" xfId="6" applyFont="1" applyBorder="1" applyAlignment="1">
      <alignment vertical="center"/>
    </xf>
    <xf numFmtId="178" fontId="11" fillId="0" borderId="0" xfId="6" applyNumberFormat="1" applyAlignment="1">
      <alignment horizontal="right" vertical="center"/>
    </xf>
    <xf numFmtId="0" fontId="32" fillId="0" borderId="0" xfId="6" applyFont="1" applyAlignment="1">
      <alignment horizontal="center" vertical="center"/>
    </xf>
    <xf numFmtId="0" fontId="11" fillId="0" borderId="0" xfId="6" applyAlignment="1">
      <alignment vertical="center"/>
    </xf>
    <xf numFmtId="0" fontId="11" fillId="0" borderId="11" xfId="6" applyBorder="1" applyAlignment="1">
      <alignment vertical="center"/>
    </xf>
    <xf numFmtId="0" fontId="11" fillId="0" borderId="20" xfId="6" applyBorder="1" applyAlignment="1">
      <alignment vertical="center"/>
    </xf>
    <xf numFmtId="0" fontId="11" fillId="0" borderId="21" xfId="6" applyBorder="1" applyAlignment="1">
      <alignment horizontal="center" vertical="center" shrinkToFit="1"/>
    </xf>
    <xf numFmtId="0" fontId="11" fillId="0" borderId="22" xfId="6" applyBorder="1" applyAlignment="1">
      <alignment horizontal="center" vertical="center" shrinkToFit="1"/>
    </xf>
    <xf numFmtId="0" fontId="11" fillId="0" borderId="12" xfId="6" applyBorder="1" applyAlignment="1">
      <alignment horizontal="center" vertical="center" shrinkToFit="1"/>
    </xf>
    <xf numFmtId="0" fontId="11" fillId="0" borderId="0" xfId="6" applyFill="1" applyBorder="1" applyAlignment="1">
      <alignment horizontal="center" vertical="center"/>
    </xf>
    <xf numFmtId="0" fontId="11" fillId="0" borderId="0" xfId="6" applyAlignment="1">
      <alignment horizontal="center" vertical="center"/>
    </xf>
    <xf numFmtId="0" fontId="35" fillId="2" borderId="72" xfId="6" applyFont="1" applyFill="1" applyBorder="1" applyAlignment="1">
      <alignment vertical="center" shrinkToFit="1"/>
    </xf>
    <xf numFmtId="0" fontId="35" fillId="2" borderId="73" xfId="6" applyFont="1" applyFill="1" applyBorder="1" applyAlignment="1">
      <alignment vertical="center" shrinkToFit="1"/>
    </xf>
    <xf numFmtId="0" fontId="35" fillId="2" borderId="2" xfId="6" applyFont="1" applyFill="1" applyBorder="1" applyAlignment="1">
      <alignment vertical="center" shrinkToFit="1"/>
    </xf>
    <xf numFmtId="0" fontId="35" fillId="2" borderId="74" xfId="6" applyFont="1" applyFill="1" applyBorder="1" applyAlignment="1">
      <alignment vertical="center" shrinkToFit="1"/>
    </xf>
    <xf numFmtId="0" fontId="35" fillId="2" borderId="75" xfId="6" applyFont="1" applyFill="1" applyBorder="1" applyAlignment="1">
      <alignment vertical="center" shrinkToFit="1"/>
    </xf>
    <xf numFmtId="0" fontId="35" fillId="2" borderId="76" xfId="6" applyFont="1" applyFill="1" applyBorder="1" applyAlignment="1">
      <alignment vertical="center" shrinkToFit="1"/>
    </xf>
    <xf numFmtId="0" fontId="10" fillId="0" borderId="73" xfId="6" applyFont="1" applyFill="1" applyBorder="1" applyAlignment="1">
      <alignment vertical="center" wrapText="1"/>
    </xf>
    <xf numFmtId="0" fontId="0" fillId="0" borderId="78" xfId="0" applyBorder="1" applyAlignment="1">
      <alignment vertical="center" wrapText="1"/>
    </xf>
    <xf numFmtId="0" fontId="0" fillId="0" borderId="94" xfId="0" applyBorder="1" applyAlignment="1">
      <alignment vertical="center" wrapText="1"/>
    </xf>
    <xf numFmtId="0" fontId="10" fillId="0" borderId="74" xfId="6" applyFont="1" applyFill="1" applyBorder="1" applyAlignment="1">
      <alignment vertical="center" wrapText="1"/>
    </xf>
    <xf numFmtId="0" fontId="0" fillId="0" borderId="80" xfId="0" applyBorder="1" applyAlignment="1">
      <alignment vertical="center" wrapText="1"/>
    </xf>
    <xf numFmtId="0" fontId="0" fillId="0" borderId="81" xfId="0" applyBorder="1" applyAlignment="1">
      <alignment vertical="center" wrapText="1"/>
    </xf>
    <xf numFmtId="0" fontId="11" fillId="0" borderId="74" xfId="6" applyFill="1" applyBorder="1" applyAlignment="1">
      <alignment vertical="center" wrapText="1"/>
    </xf>
    <xf numFmtId="0" fontId="0" fillId="0" borderId="85" xfId="0" applyBorder="1" applyAlignment="1">
      <alignment vertical="center" wrapText="1"/>
    </xf>
    <xf numFmtId="0" fontId="10" fillId="0" borderId="82" xfId="6" applyFont="1" applyFill="1" applyBorder="1" applyAlignment="1">
      <alignment vertical="center" shrinkToFit="1"/>
    </xf>
    <xf numFmtId="0" fontId="0" fillId="0" borderId="83" xfId="0" applyBorder="1" applyAlignment="1">
      <alignment vertical="center" shrinkToFit="1"/>
    </xf>
    <xf numFmtId="0" fontId="0" fillId="0" borderId="87" xfId="0" applyBorder="1" applyAlignment="1">
      <alignment vertical="center" shrinkToFit="1"/>
    </xf>
    <xf numFmtId="0" fontId="10" fillId="0" borderId="10" xfId="6" applyFont="1" applyFill="1" applyBorder="1" applyAlignment="1">
      <alignment vertical="center" shrinkToFit="1"/>
    </xf>
    <xf numFmtId="0" fontId="0" fillId="0" borderId="27" xfId="0" applyBorder="1" applyAlignment="1">
      <alignment vertical="center" shrinkToFit="1"/>
    </xf>
    <xf numFmtId="0" fontId="0" fillId="0" borderId="9" xfId="0" applyBorder="1" applyAlignment="1">
      <alignment vertical="center" shrinkToFit="1"/>
    </xf>
    <xf numFmtId="0" fontId="10" fillId="0" borderId="96" xfId="6" applyFont="1" applyFill="1" applyBorder="1" applyAlignment="1">
      <alignment vertical="center" shrinkToFit="1"/>
    </xf>
    <xf numFmtId="0" fontId="0" fillId="0" borderId="94" xfId="0" applyFill="1" applyBorder="1" applyAlignment="1">
      <alignment vertical="center" shrinkToFit="1"/>
    </xf>
    <xf numFmtId="0" fontId="10" fillId="0" borderId="74" xfId="6" applyFont="1" applyBorder="1" applyAlignment="1">
      <alignment vertical="center" shrinkToFit="1"/>
    </xf>
    <xf numFmtId="0" fontId="0" fillId="0" borderId="81" xfId="0" applyBorder="1" applyAlignment="1">
      <alignment vertical="center" shrinkToFit="1"/>
    </xf>
    <xf numFmtId="0" fontId="10" fillId="0" borderId="76" xfId="6" applyFont="1" applyBorder="1" applyAlignment="1">
      <alignment vertical="center" shrinkToFit="1"/>
    </xf>
    <xf numFmtId="0" fontId="0" fillId="0" borderId="77" xfId="0" applyBorder="1" applyAlignment="1">
      <alignment vertical="center" shrinkToFit="1"/>
    </xf>
    <xf numFmtId="0" fontId="13" fillId="0" borderId="23" xfId="4" applyBorder="1" applyAlignment="1">
      <alignment vertical="center" wrapText="1"/>
    </xf>
    <xf numFmtId="0" fontId="13" fillId="0" borderId="0" xfId="4" applyBorder="1" applyAlignment="1">
      <alignment vertical="center" wrapText="1"/>
    </xf>
    <xf numFmtId="0" fontId="13" fillId="0" borderId="0" xfId="4" applyBorder="1" applyAlignment="1">
      <alignment vertical="center"/>
    </xf>
    <xf numFmtId="0" fontId="13" fillId="0" borderId="19" xfId="4" applyBorder="1" applyAlignment="1">
      <alignment vertical="center"/>
    </xf>
    <xf numFmtId="0" fontId="13" fillId="0" borderId="26" xfId="4" applyBorder="1" applyAlignment="1">
      <alignment vertical="center"/>
    </xf>
    <xf numFmtId="0" fontId="13" fillId="0" borderId="26" xfId="4" applyBorder="1" applyAlignment="1">
      <alignment horizontal="right" vertical="center"/>
    </xf>
    <xf numFmtId="0" fontId="13" fillId="0" borderId="11" xfId="4" applyBorder="1" applyAlignment="1">
      <alignment horizontal="right" vertical="center"/>
    </xf>
    <xf numFmtId="0" fontId="13" fillId="0" borderId="12" xfId="4" applyBorder="1" applyAlignment="1">
      <alignment horizontal="center" vertical="center"/>
    </xf>
    <xf numFmtId="0" fontId="13" fillId="0" borderId="26" xfId="4" applyBorder="1" applyAlignment="1">
      <alignment horizontal="center" vertical="center"/>
    </xf>
    <xf numFmtId="0" fontId="13" fillId="0" borderId="0" xfId="4" applyAlignment="1">
      <alignment horizontal="right" vertical="center"/>
    </xf>
    <xf numFmtId="0" fontId="32" fillId="0" borderId="0" xfId="4" applyFont="1" applyAlignment="1">
      <alignment horizontal="center" vertical="center"/>
    </xf>
    <xf numFmtId="0" fontId="13" fillId="0" borderId="0" xfId="4" applyAlignment="1">
      <alignment vertical="center"/>
    </xf>
    <xf numFmtId="0" fontId="13" fillId="0" borderId="11" xfId="4" applyBorder="1" applyAlignment="1">
      <alignment vertical="center"/>
    </xf>
    <xf numFmtId="0" fontId="13" fillId="0" borderId="22" xfId="4" applyBorder="1" applyAlignment="1">
      <alignment vertical="center"/>
    </xf>
    <xf numFmtId="0" fontId="13" fillId="0" borderId="21" xfId="4" applyBorder="1" applyAlignment="1">
      <alignment vertical="center"/>
    </xf>
    <xf numFmtId="0" fontId="13" fillId="0" borderId="12" xfId="4" applyBorder="1" applyAlignment="1">
      <alignment vertical="center"/>
    </xf>
    <xf numFmtId="0" fontId="13" fillId="0" borderId="26" xfId="4" applyBorder="1" applyAlignment="1">
      <alignment vertical="center" wrapText="1"/>
    </xf>
    <xf numFmtId="0" fontId="13" fillId="0" borderId="11" xfId="4" applyBorder="1" applyAlignment="1">
      <alignment horizontal="left" vertical="center" wrapText="1"/>
    </xf>
    <xf numFmtId="0" fontId="13" fillId="0" borderId="22" xfId="4" applyBorder="1" applyAlignment="1">
      <alignment horizontal="left" vertical="center"/>
    </xf>
    <xf numFmtId="0" fontId="13" fillId="0" borderId="12" xfId="4" applyBorder="1" applyAlignment="1">
      <alignment horizontal="left" vertical="center"/>
    </xf>
  </cellXfs>
  <cellStyles count="9">
    <cellStyle name="ハイパーリンク" xfId="2" builtinId="8"/>
    <cellStyle name="桁区切り 2" xfId="7"/>
    <cellStyle name="標準" xfId="0" builtinId="0"/>
    <cellStyle name="標準 2" xfId="1"/>
    <cellStyle name="標準 2 2" xfId="3"/>
    <cellStyle name="標準 3" xfId="4"/>
    <cellStyle name="標準 4" xfId="5"/>
    <cellStyle name="標準 5" xfId="6"/>
    <cellStyle name="標準 6" xfId="8"/>
  </cellStyles>
  <dxfs count="6">
    <dxf>
      <fill>
        <patternFill>
          <bgColor theme="0" tint="-0.24994659260841701"/>
        </patternFill>
      </fill>
    </dxf>
    <dxf>
      <fill>
        <patternFill>
          <bgColor theme="0" tint="-0.2499465926084170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fmlaLink="$R$13" lockText="1" noThreeD="1"/>
</file>

<file path=xl/ctrlProps/ctrlProp36.xml><?xml version="1.0" encoding="utf-8"?>
<formControlPr xmlns="http://schemas.microsoft.com/office/spreadsheetml/2009/9/main" objectType="CheckBox" fmlaLink="$R$23" lockText="1" noThreeD="1"/>
</file>

<file path=xl/ctrlProps/ctrlProp37.xml><?xml version="1.0" encoding="utf-8"?>
<formControlPr xmlns="http://schemas.microsoft.com/office/spreadsheetml/2009/9/main" objectType="CheckBox" fmlaLink="$R$28" lockText="1" noThreeD="1"/>
</file>

<file path=xl/ctrlProps/ctrlProp38.xml><?xml version="1.0" encoding="utf-8"?>
<formControlPr xmlns="http://schemas.microsoft.com/office/spreadsheetml/2009/9/main" objectType="CheckBox" fmlaLink="$R$27"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fmlaLink="$AI$27" noThreeD="1"/>
</file>

<file path=xl/ctrlProps/ctrlProp58.xml><?xml version="1.0" encoding="utf-8"?>
<formControlPr xmlns="http://schemas.microsoft.com/office/spreadsheetml/2009/9/main" objectType="CheckBox" checked="Checked" fmlaLink="$L$9" lockText="1" noThreeD="1"/>
</file>

<file path=xl/ctrlProps/ctrlProp59.xml><?xml version="1.0" encoding="utf-8"?>
<formControlPr xmlns="http://schemas.microsoft.com/office/spreadsheetml/2009/9/main" objectType="CheckBox" fmlaLink="$L$12"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fmlaLink="$L$15" lockText="1" noThreeD="1"/>
</file>

<file path=xl/ctrlProps/ctrlProp61.xml><?xml version="1.0" encoding="utf-8"?>
<formControlPr xmlns="http://schemas.microsoft.com/office/spreadsheetml/2009/9/main" objectType="CheckBox" fmlaLink="$L$18" lockText="1" noThreeD="1"/>
</file>

<file path=xl/ctrlProps/ctrlProp62.xml><?xml version="1.0" encoding="utf-8"?>
<formControlPr xmlns="http://schemas.microsoft.com/office/spreadsheetml/2009/9/main" objectType="CheckBox" checked="Checked" fmlaLink="$L$22" lockText="1" noThreeD="1"/>
</file>

<file path=xl/ctrlProps/ctrlProp63.xml><?xml version="1.0" encoding="utf-8"?>
<formControlPr xmlns="http://schemas.microsoft.com/office/spreadsheetml/2009/9/main" objectType="CheckBox" checked="Checked" fmlaLink="$L$21" lockText="1" noThreeD="1"/>
</file>

<file path=xl/ctrlProps/ctrlProp64.xml><?xml version="1.0" encoding="utf-8"?>
<formControlPr xmlns="http://schemas.microsoft.com/office/spreadsheetml/2009/9/main" objectType="CheckBox" checked="Checked" fmlaLink="$L$23" lockText="1" noThreeD="1"/>
</file>

<file path=xl/ctrlProps/ctrlProp65.xml><?xml version="1.0" encoding="utf-8"?>
<formControlPr xmlns="http://schemas.microsoft.com/office/spreadsheetml/2009/9/main" objectType="CheckBox" checked="Checked" fmlaLink="$L$20" lockText="1" noThreeD="1"/>
</file>

<file path=xl/ctrlProps/ctrlProp66.xml><?xml version="1.0" encoding="utf-8"?>
<formControlPr xmlns="http://schemas.microsoft.com/office/spreadsheetml/2009/9/main" objectType="CheckBox" checked="Checked" fmlaLink="$L$23" lockText="1" noThreeD="1"/>
</file>

<file path=xl/ctrlProps/ctrlProp67.xml><?xml version="1.0" encoding="utf-8"?>
<formControlPr xmlns="http://schemas.microsoft.com/office/spreadsheetml/2009/9/main" objectType="CheckBox" checked="Checked" fmlaLink="$L$25" lockText="1" noThreeD="1"/>
</file>

<file path=xl/ctrlProps/ctrlProp68.xml><?xml version="1.0" encoding="utf-8"?>
<formControlPr xmlns="http://schemas.microsoft.com/office/spreadsheetml/2009/9/main" objectType="CheckBox" fmlaLink="$L$10" lockText="1" noThreeD="1"/>
</file>

<file path=xl/ctrlProps/ctrlProp69.xml><?xml version="1.0" encoding="utf-8"?>
<formControlPr xmlns="http://schemas.microsoft.com/office/spreadsheetml/2009/9/main" objectType="CheckBox" fmlaLink="$L$31"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fmlaLink="$L$32" lockText="1" noThreeD="1"/>
</file>

<file path=xl/ctrlProps/ctrlProp72.xml><?xml version="1.0" encoding="utf-8"?>
<formControlPr xmlns="http://schemas.microsoft.com/office/spreadsheetml/2009/9/main" objectType="CheckBox" checked="Checked" fmlaLink="$L$33"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fmlaLink="$L$30" lockText="1" noThreeD="1"/>
</file>

<file path=xl/ctrlProps/ctrlProp75.xml><?xml version="1.0" encoding="utf-8"?>
<formControlPr xmlns="http://schemas.microsoft.com/office/spreadsheetml/2009/9/main" objectType="CheckBox" checked="Checked" fmlaLink="$L$29"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2" name="楕円 1"/>
        <xdr:cNvSpPr/>
      </xdr:nvSpPr>
      <xdr:spPr>
        <a:xfrm>
          <a:off x="3877733" y="367242"/>
          <a:ext cx="755650" cy="3651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19</xdr:row>
          <xdr:rowOff>123825</xdr:rowOff>
        </xdr:from>
        <xdr:to>
          <xdr:col>1</xdr:col>
          <xdr:colOff>457200</xdr:colOff>
          <xdr:row>20</xdr:row>
          <xdr:rowOff>123825</xdr:rowOff>
        </xdr:to>
        <xdr:sp macro="" textlink="">
          <xdr:nvSpPr>
            <xdr:cNvPr id="40966" name="Check Box 6" hidden="1">
              <a:extLst>
                <a:ext uri="{63B3BB69-23CF-44E3-9099-C40C66FF867C}">
                  <a14:compatExt spid="_x0000_s409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123825</xdr:rowOff>
        </xdr:from>
        <xdr:to>
          <xdr:col>1</xdr:col>
          <xdr:colOff>457200</xdr:colOff>
          <xdr:row>22</xdr:row>
          <xdr:rowOff>361950</xdr:rowOff>
        </xdr:to>
        <xdr:sp macro="" textlink="">
          <xdr:nvSpPr>
            <xdr:cNvPr id="40967" name="Check Box 7" hidden="1">
              <a:extLst>
                <a:ext uri="{63B3BB69-23CF-44E3-9099-C40C66FF867C}">
                  <a14:compatExt spid="_x0000_s409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24</xdr:row>
          <xdr:rowOff>123825</xdr:rowOff>
        </xdr:from>
        <xdr:to>
          <xdr:col>1</xdr:col>
          <xdr:colOff>457200</xdr:colOff>
          <xdr:row>25</xdr:row>
          <xdr:rowOff>123825</xdr:rowOff>
        </xdr:to>
        <xdr:sp macro="" textlink="">
          <xdr:nvSpPr>
            <xdr:cNvPr id="40968" name="Check Box 8" hidden="1">
              <a:extLst>
                <a:ext uri="{63B3BB69-23CF-44E3-9099-C40C66FF867C}">
                  <a14:compatExt spid="_x0000_s409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9</xdr:row>
          <xdr:rowOff>28575</xdr:rowOff>
        </xdr:from>
        <xdr:to>
          <xdr:col>7</xdr:col>
          <xdr:colOff>514350</xdr:colOff>
          <xdr:row>9</xdr:row>
          <xdr:rowOff>266700</xdr:rowOff>
        </xdr:to>
        <xdr:sp macro="" textlink="">
          <xdr:nvSpPr>
            <xdr:cNvPr id="40969" name="Check Box 9" hidden="1">
              <a:extLst>
                <a:ext uri="{63B3BB69-23CF-44E3-9099-C40C66FF867C}">
                  <a14:compatExt spid="_x0000_s40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10</xdr:col>
      <xdr:colOff>44824</xdr:colOff>
      <xdr:row>15</xdr:row>
      <xdr:rowOff>33618</xdr:rowOff>
    </xdr:from>
    <xdr:to>
      <xdr:col>10</xdr:col>
      <xdr:colOff>750794</xdr:colOff>
      <xdr:row>16</xdr:row>
      <xdr:rowOff>593913</xdr:rowOff>
    </xdr:to>
    <xdr:sp macro="" textlink="">
      <xdr:nvSpPr>
        <xdr:cNvPr id="2" name="角丸四角形 1"/>
        <xdr:cNvSpPr/>
      </xdr:nvSpPr>
      <xdr:spPr>
        <a:xfrm>
          <a:off x="5042648" y="5311589"/>
          <a:ext cx="705970" cy="86285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56030</xdr:colOff>
      <xdr:row>19</xdr:row>
      <xdr:rowOff>44824</xdr:rowOff>
    </xdr:from>
    <xdr:to>
      <xdr:col>10</xdr:col>
      <xdr:colOff>762000</xdr:colOff>
      <xdr:row>20</xdr:row>
      <xdr:rowOff>605118</xdr:rowOff>
    </xdr:to>
    <xdr:sp macro="" textlink="">
      <xdr:nvSpPr>
        <xdr:cNvPr id="2" name="角丸四角形 1"/>
        <xdr:cNvSpPr/>
      </xdr:nvSpPr>
      <xdr:spPr>
        <a:xfrm>
          <a:off x="5053854" y="7182971"/>
          <a:ext cx="705970" cy="86285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年末</a:t>
          </a:r>
          <a:endParaRPr kumimoji="1" lang="en-US" altLang="ja-JP" sz="1400"/>
        </a:p>
        <a:p>
          <a:pPr algn="ctr"/>
          <a:r>
            <a:rPr kumimoji="1" lang="ja-JP" altLang="en-US" sz="1400"/>
            <a:t>年始</a:t>
          </a:r>
        </a:p>
      </xdr:txBody>
    </xdr:sp>
    <xdr:clientData/>
  </xdr:two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16392" name="Check Box 8" hidden="1">
              <a:extLst>
                <a:ext uri="{63B3BB69-23CF-44E3-9099-C40C66FF867C}">
                  <a14:compatExt spid="_x0000_s16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16394" name="Check Box 10" hidden="1">
              <a:extLst>
                <a:ext uri="{63B3BB69-23CF-44E3-9099-C40C66FF867C}">
                  <a14:compatExt spid="_x0000_s16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16395" name="Check Box 11" hidden="1">
              <a:extLst>
                <a:ext uri="{63B3BB69-23CF-44E3-9099-C40C66FF867C}">
                  <a14:compatExt spid="_x0000_s16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6" name="Check Box 12" hidden="1">
              <a:extLst>
                <a:ext uri="{63B3BB69-23CF-44E3-9099-C40C66FF867C}">
                  <a14:compatExt spid="_x0000_s16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7" name="Check Box 13" hidden="1">
              <a:extLst>
                <a:ext uri="{63B3BB69-23CF-44E3-9099-C40C66FF867C}">
                  <a14:compatExt spid="_x0000_s16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16398" name="Check Box 14" hidden="1">
              <a:extLst>
                <a:ext uri="{63B3BB69-23CF-44E3-9099-C40C66FF867C}">
                  <a14:compatExt spid="_x0000_s16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6</xdr:row>
          <xdr:rowOff>0</xdr:rowOff>
        </xdr:from>
        <xdr:to>
          <xdr:col>1</xdr:col>
          <xdr:colOff>381000</xdr:colOff>
          <xdr:row>6</xdr:row>
          <xdr:rowOff>238125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8</xdr:row>
          <xdr:rowOff>238125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7</xdr:row>
          <xdr:rowOff>238125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9</xdr:row>
          <xdr:rowOff>238125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10</xdr:row>
          <xdr:rowOff>238125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11</xdr:row>
          <xdr:rowOff>238125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12</xdr:row>
          <xdr:rowOff>238125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0</xdr:rowOff>
        </xdr:from>
        <xdr:to>
          <xdr:col>1</xdr:col>
          <xdr:colOff>381000</xdr:colOff>
          <xdr:row>14</xdr:row>
          <xdr:rowOff>238125</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95250</xdr:rowOff>
        </xdr:from>
        <xdr:to>
          <xdr:col>1</xdr:col>
          <xdr:colOff>381000</xdr:colOff>
          <xdr:row>15</xdr:row>
          <xdr:rowOff>323850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16</xdr:row>
          <xdr:rowOff>238125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66675</xdr:rowOff>
        </xdr:from>
        <xdr:to>
          <xdr:col>1</xdr:col>
          <xdr:colOff>381000</xdr:colOff>
          <xdr:row>19</xdr:row>
          <xdr:rowOff>304800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0</xdr:rowOff>
        </xdr:from>
        <xdr:to>
          <xdr:col>1</xdr:col>
          <xdr:colOff>381000</xdr:colOff>
          <xdr:row>24</xdr:row>
          <xdr:rowOff>238125</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0</xdr:rowOff>
        </xdr:from>
        <xdr:to>
          <xdr:col>1</xdr:col>
          <xdr:colOff>381000</xdr:colOff>
          <xdr:row>24</xdr:row>
          <xdr:rowOff>238125</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26</xdr:row>
          <xdr:rowOff>238125</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26</xdr:row>
          <xdr:rowOff>238125</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28</xdr:row>
          <xdr:rowOff>238125</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76200</xdr:rowOff>
        </xdr:from>
        <xdr:to>
          <xdr:col>1</xdr:col>
          <xdr:colOff>381000</xdr:colOff>
          <xdr:row>17</xdr:row>
          <xdr:rowOff>314325</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165652</xdr:colOff>
      <xdr:row>11</xdr:row>
      <xdr:rowOff>57979</xdr:rowOff>
    </xdr:from>
    <xdr:to>
      <xdr:col>12</xdr:col>
      <xdr:colOff>381000</xdr:colOff>
      <xdr:row>12</xdr:row>
      <xdr:rowOff>231914</xdr:rowOff>
    </xdr:to>
    <xdr:sp macro="" textlink="">
      <xdr:nvSpPr>
        <xdr:cNvPr id="28" name="角丸四角形 27"/>
        <xdr:cNvSpPr/>
      </xdr:nvSpPr>
      <xdr:spPr>
        <a:xfrm>
          <a:off x="2377109" y="2426805"/>
          <a:ext cx="1581978" cy="422413"/>
        </a:xfrm>
        <a:prstGeom prst="round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lIns="36000" tIns="0" rIns="0" bIns="0" rtlCol="0" anchor="t"/>
        <a:lstStyle/>
        <a:p>
          <a:pPr algn="l"/>
          <a:r>
            <a:rPr kumimoji="1" lang="ja-JP" altLang="en-US" sz="800" b="1"/>
            <a:t>記載例なので、調書は両方作っています</a:t>
          </a:r>
        </a:p>
      </xdr:txBody>
    </xdr:sp>
    <xdr:clientData/>
  </xdr:twoCellAnchor>
  <xdr:twoCellAnchor>
    <xdr:from>
      <xdr:col>6</xdr:col>
      <xdr:colOff>173935</xdr:colOff>
      <xdr:row>11</xdr:row>
      <xdr:rowOff>82827</xdr:rowOff>
    </xdr:from>
    <xdr:to>
      <xdr:col>7</xdr:col>
      <xdr:colOff>111979</xdr:colOff>
      <xdr:row>12</xdr:row>
      <xdr:rowOff>182219</xdr:rowOff>
    </xdr:to>
    <xdr:sp macro="" textlink="">
      <xdr:nvSpPr>
        <xdr:cNvPr id="29" name="右中かっこ 28"/>
        <xdr:cNvSpPr/>
      </xdr:nvSpPr>
      <xdr:spPr>
        <a:xfrm>
          <a:off x="2112065" y="2451653"/>
          <a:ext cx="211371" cy="347870"/>
        </a:xfrm>
        <a:prstGeom prst="rightBrace">
          <a:avLst/>
        </a:prstGeom>
        <a:ln w="19050">
          <a:solidFill>
            <a:srgbClr val="FF000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2089" name="Check Box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2091" name="Check Box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2092" name="Check Box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23</xdr:row>
          <xdr:rowOff>0</xdr:rowOff>
        </xdr:from>
        <xdr:to>
          <xdr:col>2</xdr:col>
          <xdr:colOff>66675</xdr:colOff>
          <xdr:row>24</xdr:row>
          <xdr:rowOff>0</xdr:rowOff>
        </xdr:to>
        <xdr:sp macro="" textlink="">
          <xdr:nvSpPr>
            <xdr:cNvPr id="35841" name="Check Box 1" hidden="1">
              <a:extLst>
                <a:ext uri="{63B3BB69-23CF-44E3-9099-C40C66FF867C}">
                  <a14:compatExt spid="_x0000_s35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xdr:row>
          <xdr:rowOff>0</xdr:rowOff>
        </xdr:from>
        <xdr:to>
          <xdr:col>2</xdr:col>
          <xdr:colOff>66675</xdr:colOff>
          <xdr:row>25</xdr:row>
          <xdr:rowOff>0</xdr:rowOff>
        </xdr:to>
        <xdr:sp macro="" textlink="">
          <xdr:nvSpPr>
            <xdr:cNvPr id="35842" name="Check Box 2" hidden="1">
              <a:extLst>
                <a:ext uri="{63B3BB69-23CF-44E3-9099-C40C66FF867C}">
                  <a14:compatExt spid="_x0000_s35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9525</xdr:rowOff>
        </xdr:from>
        <xdr:to>
          <xdr:col>2</xdr:col>
          <xdr:colOff>66675</xdr:colOff>
          <xdr:row>27</xdr:row>
          <xdr:rowOff>9525</xdr:rowOff>
        </xdr:to>
        <xdr:sp macro="" textlink="">
          <xdr:nvSpPr>
            <xdr:cNvPr id="35843" name="Check Box 3" hidden="1">
              <a:extLst>
                <a:ext uri="{63B3BB69-23CF-44E3-9099-C40C66FF867C}">
                  <a14:compatExt spid="_x0000_s35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27</xdr:row>
          <xdr:rowOff>85725</xdr:rowOff>
        </xdr:from>
        <xdr:to>
          <xdr:col>15</xdr:col>
          <xdr:colOff>190500</xdr:colOff>
          <xdr:row>28</xdr:row>
          <xdr:rowOff>142875</xdr:rowOff>
        </xdr:to>
        <xdr:sp macro="" textlink="">
          <xdr:nvSpPr>
            <xdr:cNvPr id="11269" name="Check Box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26</xdr:row>
          <xdr:rowOff>28575</xdr:rowOff>
        </xdr:from>
        <xdr:to>
          <xdr:col>15</xdr:col>
          <xdr:colOff>190500</xdr:colOff>
          <xdr:row>26</xdr:row>
          <xdr:rowOff>314325</xdr:rowOff>
        </xdr:to>
        <xdr:sp macro="" textlink="">
          <xdr:nvSpPr>
            <xdr:cNvPr id="11270" name="Check Box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20</xdr:row>
          <xdr:rowOff>123825</xdr:rowOff>
        </xdr:from>
        <xdr:to>
          <xdr:col>2</xdr:col>
          <xdr:colOff>47625</xdr:colOff>
          <xdr:row>21</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23</xdr:row>
          <xdr:rowOff>0</xdr:rowOff>
        </xdr:from>
        <xdr:to>
          <xdr:col>2</xdr:col>
          <xdr:colOff>47625</xdr:colOff>
          <xdr:row>23</xdr:row>
          <xdr:rowOff>238125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9525</xdr:rowOff>
        </xdr:from>
        <xdr:to>
          <xdr:col>2</xdr:col>
          <xdr:colOff>47625</xdr:colOff>
          <xdr:row>26</xdr:row>
          <xdr:rowOff>0</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26</xdr:row>
          <xdr:rowOff>238125</xdr:rowOff>
        </xdr:from>
        <xdr:to>
          <xdr:col>2</xdr:col>
          <xdr:colOff>47625</xdr:colOff>
          <xdr:row>27</xdr:row>
          <xdr:rowOff>228600</xdr:rowOff>
        </xdr:to>
        <xdr:sp macro="" textlink="">
          <xdr:nvSpPr>
            <xdr:cNvPr id="8200" name="Check Box 8" hidden="1">
              <a:extLst>
                <a:ext uri="{63B3BB69-23CF-44E3-9099-C40C66FF867C}">
                  <a14:compatExt spid="_x0000_s8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28</xdr:row>
          <xdr:rowOff>238125</xdr:rowOff>
        </xdr:from>
        <xdr:to>
          <xdr:col>2</xdr:col>
          <xdr:colOff>66675</xdr:colOff>
          <xdr:row>29</xdr:row>
          <xdr:rowOff>228600</xdr:rowOff>
        </xdr:to>
        <xdr:sp macro="" textlink="">
          <xdr:nvSpPr>
            <xdr:cNvPr id="8201" name="Check Box 9" hidden="1">
              <a:extLst>
                <a:ext uri="{63B3BB69-23CF-44E3-9099-C40C66FF867C}">
                  <a14:compatExt spid="_x0000_s8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22</xdr:row>
          <xdr:rowOff>123825</xdr:rowOff>
        </xdr:from>
        <xdr:to>
          <xdr:col>1</xdr:col>
          <xdr:colOff>609600</xdr:colOff>
          <xdr:row>23</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0</xdr:rowOff>
        </xdr:from>
        <xdr:to>
          <xdr:col>1</xdr:col>
          <xdr:colOff>609600</xdr:colOff>
          <xdr:row>25</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27</xdr:row>
          <xdr:rowOff>9525</xdr:rowOff>
        </xdr:from>
        <xdr:to>
          <xdr:col>1</xdr:col>
          <xdr:colOff>609600</xdr:colOff>
          <xdr:row>28</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238125</xdr:rowOff>
        </xdr:from>
        <xdr:to>
          <xdr:col>1</xdr:col>
          <xdr:colOff>609600</xdr:colOff>
          <xdr:row>30</xdr:row>
          <xdr:rowOff>228600</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34</xdr:row>
          <xdr:rowOff>238125</xdr:rowOff>
        </xdr:from>
        <xdr:to>
          <xdr:col>1</xdr:col>
          <xdr:colOff>628650</xdr:colOff>
          <xdr:row>35</xdr:row>
          <xdr:rowOff>228600</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247650</xdr:colOff>
          <xdr:row>8</xdr:row>
          <xdr:rowOff>76200</xdr:rowOff>
        </xdr:from>
        <xdr:to>
          <xdr:col>1</xdr:col>
          <xdr:colOff>533400</xdr:colOff>
          <xdr:row>8</xdr:row>
          <xdr:rowOff>314325</xdr:rowOff>
        </xdr:to>
        <xdr:sp macro="" textlink="">
          <xdr:nvSpPr>
            <xdr:cNvPr id="30730" name="Check Box 10" hidden="1">
              <a:extLst>
                <a:ext uri="{63B3BB69-23CF-44E3-9099-C40C66FF867C}">
                  <a14:compatExt spid="_x0000_s30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11</xdr:row>
          <xdr:rowOff>238125</xdr:rowOff>
        </xdr:from>
        <xdr:to>
          <xdr:col>8</xdr:col>
          <xdr:colOff>523875</xdr:colOff>
          <xdr:row>11</xdr:row>
          <xdr:rowOff>476250</xdr:rowOff>
        </xdr:to>
        <xdr:sp macro="" textlink="">
          <xdr:nvSpPr>
            <xdr:cNvPr id="30731" name="Check Box 11" hidden="1">
              <a:extLst>
                <a:ext uri="{63B3BB69-23CF-44E3-9099-C40C66FF867C}">
                  <a14:compatExt spid="_x0000_s30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11</xdr:row>
          <xdr:rowOff>238125</xdr:rowOff>
        </xdr:from>
        <xdr:to>
          <xdr:col>9</xdr:col>
          <xdr:colOff>523875</xdr:colOff>
          <xdr:row>11</xdr:row>
          <xdr:rowOff>476250</xdr:rowOff>
        </xdr:to>
        <xdr:sp macro="" textlink="">
          <xdr:nvSpPr>
            <xdr:cNvPr id="30733" name="Check Box 13" hidden="1">
              <a:extLst>
                <a:ext uri="{63B3BB69-23CF-44E3-9099-C40C66FF867C}">
                  <a14:compatExt spid="_x0000_s30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12</xdr:row>
          <xdr:rowOff>361950</xdr:rowOff>
        </xdr:from>
        <xdr:to>
          <xdr:col>8</xdr:col>
          <xdr:colOff>523875</xdr:colOff>
          <xdr:row>12</xdr:row>
          <xdr:rowOff>600075</xdr:rowOff>
        </xdr:to>
        <xdr:sp macro="" textlink="">
          <xdr:nvSpPr>
            <xdr:cNvPr id="30734" name="Check Box 14" hidden="1">
              <a:extLst>
                <a:ext uri="{63B3BB69-23CF-44E3-9099-C40C66FF867C}">
                  <a14:compatExt spid="_x0000_s30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12</xdr:row>
          <xdr:rowOff>361950</xdr:rowOff>
        </xdr:from>
        <xdr:to>
          <xdr:col>9</xdr:col>
          <xdr:colOff>523875</xdr:colOff>
          <xdr:row>12</xdr:row>
          <xdr:rowOff>600075</xdr:rowOff>
        </xdr:to>
        <xdr:sp macro="" textlink="">
          <xdr:nvSpPr>
            <xdr:cNvPr id="30735" name="Check Box 15" hidden="1">
              <a:extLst>
                <a:ext uri="{63B3BB69-23CF-44E3-9099-C40C66FF867C}">
                  <a14:compatExt spid="_x0000_s30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13</xdr:row>
          <xdr:rowOff>1123950</xdr:rowOff>
        </xdr:from>
        <xdr:to>
          <xdr:col>8</xdr:col>
          <xdr:colOff>523875</xdr:colOff>
          <xdr:row>13</xdr:row>
          <xdr:rowOff>1362075</xdr:rowOff>
        </xdr:to>
        <xdr:sp macro="" textlink="">
          <xdr:nvSpPr>
            <xdr:cNvPr id="30736" name="Check Box 16" hidden="1">
              <a:extLst>
                <a:ext uri="{63B3BB69-23CF-44E3-9099-C40C66FF867C}">
                  <a14:compatExt spid="_x0000_s30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13</xdr:row>
          <xdr:rowOff>1123950</xdr:rowOff>
        </xdr:from>
        <xdr:to>
          <xdr:col>9</xdr:col>
          <xdr:colOff>523875</xdr:colOff>
          <xdr:row>13</xdr:row>
          <xdr:rowOff>1362075</xdr:rowOff>
        </xdr:to>
        <xdr:sp macro="" textlink="">
          <xdr:nvSpPr>
            <xdr:cNvPr id="30737" name="Check Box 17" hidden="1">
              <a:extLst>
                <a:ext uri="{63B3BB69-23CF-44E3-9099-C40C66FF867C}">
                  <a14:compatExt spid="_x0000_s307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14</xdr:row>
          <xdr:rowOff>66675</xdr:rowOff>
        </xdr:from>
        <xdr:to>
          <xdr:col>1</xdr:col>
          <xdr:colOff>533400</xdr:colOff>
          <xdr:row>14</xdr:row>
          <xdr:rowOff>304800</xdr:rowOff>
        </xdr:to>
        <xdr:sp macro="" textlink="">
          <xdr:nvSpPr>
            <xdr:cNvPr id="30738" name="Check Box 18" hidden="1">
              <a:extLst>
                <a:ext uri="{63B3BB69-23CF-44E3-9099-C40C66FF867C}">
                  <a14:compatExt spid="_x0000_s30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25</xdr:row>
          <xdr:rowOff>28575</xdr:rowOff>
        </xdr:from>
        <xdr:to>
          <xdr:col>32</xdr:col>
          <xdr:colOff>390525</xdr:colOff>
          <xdr:row>26</xdr:row>
          <xdr:rowOff>219075</xdr:rowOff>
        </xdr:to>
        <xdr:sp macro="" textlink="">
          <xdr:nvSpPr>
            <xdr:cNvPr id="18433" name="Check Box 1" hidden="1">
              <a:extLst>
                <a:ext uri="{63B3BB69-23CF-44E3-9099-C40C66FF867C}">
                  <a14:compatExt spid="_x0000_s18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24</xdr:row>
      <xdr:rowOff>95250</xdr:rowOff>
    </xdr:from>
    <xdr:ext cx="891270" cy="259045"/>
    <xdr:sp macro="" textlink="">
      <xdr:nvSpPr>
        <xdr:cNvPr id="3" name="テキスト ボックス 2"/>
        <xdr:cNvSpPr txBox="1"/>
      </xdr:nvSpPr>
      <xdr:spPr>
        <a:xfrm>
          <a:off x="6772275" y="11182350"/>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8</xdr:row>
          <xdr:rowOff>28575</xdr:rowOff>
        </xdr:from>
        <xdr:to>
          <xdr:col>1</xdr:col>
          <xdr:colOff>476250</xdr:colOff>
          <xdr:row>8</xdr:row>
          <xdr:rowOff>314325</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228600</xdr:rowOff>
        </xdr:from>
        <xdr:to>
          <xdr:col>2</xdr:col>
          <xdr:colOff>542925</xdr:colOff>
          <xdr:row>12</xdr:row>
          <xdr:rowOff>19050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219075</xdr:rowOff>
        </xdr:from>
        <xdr:to>
          <xdr:col>2</xdr:col>
          <xdr:colOff>542925</xdr:colOff>
          <xdr:row>15</xdr:row>
          <xdr:rowOff>9525</xdr:rowOff>
        </xdr:to>
        <xdr:sp macro="" textlink="">
          <xdr:nvSpPr>
            <xdr:cNvPr id="12292" name="Check Box 4" hidden="1">
              <a:extLst>
                <a:ext uri="{63B3BB69-23CF-44E3-9099-C40C66FF867C}">
                  <a14:compatExt spid="_x0000_s1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228600</xdr:rowOff>
        </xdr:from>
        <xdr:to>
          <xdr:col>2</xdr:col>
          <xdr:colOff>533400</xdr:colOff>
          <xdr:row>18</xdr:row>
          <xdr:rowOff>19050</xdr:rowOff>
        </xdr:to>
        <xdr:sp macro="" textlink="">
          <xdr:nvSpPr>
            <xdr:cNvPr id="12293" name="Check Box 5" hidden="1">
              <a:extLst>
                <a:ext uri="{63B3BB69-23CF-44E3-9099-C40C66FF867C}">
                  <a14:compatExt spid="_x0000_s1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257175</xdr:rowOff>
        </xdr:from>
        <xdr:to>
          <xdr:col>2</xdr:col>
          <xdr:colOff>533400</xdr:colOff>
          <xdr:row>21</xdr:row>
          <xdr:rowOff>266700</xdr:rowOff>
        </xdr:to>
        <xdr:sp macro="" textlink="">
          <xdr:nvSpPr>
            <xdr:cNvPr id="12294" name="Check Box 6" hidden="1">
              <a:extLst>
                <a:ext uri="{63B3BB69-23CF-44E3-9099-C40C66FF867C}">
                  <a14:compatExt spid="_x0000_s1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295275</xdr:rowOff>
        </xdr:from>
        <xdr:to>
          <xdr:col>2</xdr:col>
          <xdr:colOff>533400</xdr:colOff>
          <xdr:row>20</xdr:row>
          <xdr:rowOff>266700</xdr:rowOff>
        </xdr:to>
        <xdr:sp macro="" textlink="">
          <xdr:nvSpPr>
            <xdr:cNvPr id="12295" name="Check Box 7" hidden="1">
              <a:extLst>
                <a:ext uri="{63B3BB69-23CF-44E3-9099-C40C66FF867C}">
                  <a14:compatExt spid="_x0000_s1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21</xdr:row>
          <xdr:rowOff>266700</xdr:rowOff>
        </xdr:from>
        <xdr:to>
          <xdr:col>2</xdr:col>
          <xdr:colOff>533400</xdr:colOff>
          <xdr:row>23</xdr:row>
          <xdr:rowOff>0</xdr:rowOff>
        </xdr:to>
        <xdr:sp macro="" textlink="">
          <xdr:nvSpPr>
            <xdr:cNvPr id="12296" name="Check Box 8" hidden="1">
              <a:extLst>
                <a:ext uri="{63B3BB69-23CF-44E3-9099-C40C66FF867C}">
                  <a14:compatExt spid="_x0000_s12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trlProp" Target="../ctrlProps/ctrlProp68.xml"/><Relationship Id="rId2" Type="http://schemas.openxmlformats.org/officeDocument/2006/relationships/drawing" Target="../drawings/drawing10.xml"/><Relationship Id="rId1" Type="http://schemas.openxmlformats.org/officeDocument/2006/relationships/printerSettings" Target="../printerSettings/printerSettings10.bin"/><Relationship Id="rId6" Type="http://schemas.openxmlformats.org/officeDocument/2006/relationships/ctrlProp" Target="../ctrlProps/ctrlProp67.xml"/><Relationship Id="rId5" Type="http://schemas.openxmlformats.org/officeDocument/2006/relationships/ctrlProp" Target="../ctrlProps/ctrlProp66.xml"/><Relationship Id="rId4" Type="http://schemas.openxmlformats.org/officeDocument/2006/relationships/ctrlProp" Target="../ctrlProps/ctrlProp6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73.xml"/><Relationship Id="rId3" Type="http://schemas.openxmlformats.org/officeDocument/2006/relationships/vmlDrawing" Target="../drawings/vmlDrawing10.vml"/><Relationship Id="rId7" Type="http://schemas.openxmlformats.org/officeDocument/2006/relationships/ctrlProp" Target="../ctrlProps/ctrlProp72.xml"/><Relationship Id="rId2" Type="http://schemas.openxmlformats.org/officeDocument/2006/relationships/drawing" Target="../drawings/drawing13.xml"/><Relationship Id="rId1" Type="http://schemas.openxmlformats.org/officeDocument/2006/relationships/printerSettings" Target="../printerSettings/printerSettings13.bin"/><Relationship Id="rId6" Type="http://schemas.openxmlformats.org/officeDocument/2006/relationships/ctrlProp" Target="../ctrlProps/ctrlProp71.xml"/><Relationship Id="rId5" Type="http://schemas.openxmlformats.org/officeDocument/2006/relationships/ctrlProp" Target="../ctrlProps/ctrlProp70.xml"/><Relationship Id="rId10" Type="http://schemas.openxmlformats.org/officeDocument/2006/relationships/ctrlProp" Target="../ctrlProps/ctrlProp75.xml"/><Relationship Id="rId4" Type="http://schemas.openxmlformats.org/officeDocument/2006/relationships/ctrlProp" Target="../ctrlProps/ctrlProp69.xml"/><Relationship Id="rId9" Type="http://schemas.openxmlformats.org/officeDocument/2006/relationships/ctrlProp" Target="../ctrlProps/ctrlProp74.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ctrlProp" Target="../ctrlProps/ctrlProp77.xml"/><Relationship Id="rId4" Type="http://schemas.openxmlformats.org/officeDocument/2006/relationships/ctrlProp" Target="../ctrlProps/ctrlProp7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4.xml"/><Relationship Id="rId5" Type="http://schemas.openxmlformats.org/officeDocument/2006/relationships/ctrlProp" Target="../ctrlProps/ctrlProp33.xml"/><Relationship Id="rId4" Type="http://schemas.openxmlformats.org/officeDocument/2006/relationships/ctrlProp" Target="../ctrlProps/ctrlProp3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38.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7.xml"/><Relationship Id="rId5" Type="http://schemas.openxmlformats.org/officeDocument/2006/relationships/ctrlProp" Target="../ctrlProps/ctrlProp36.xml"/><Relationship Id="rId4" Type="http://schemas.openxmlformats.org/officeDocument/2006/relationships/ctrlProp" Target="../ctrlProps/ctrlProp35.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3.xml"/><Relationship Id="rId3" Type="http://schemas.openxmlformats.org/officeDocument/2006/relationships/vmlDrawing" Target="../drawings/vmlDrawing4.vml"/><Relationship Id="rId7" Type="http://schemas.openxmlformats.org/officeDocument/2006/relationships/ctrlProp" Target="../ctrlProps/ctrlProp42.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41.xml"/><Relationship Id="rId5" Type="http://schemas.openxmlformats.org/officeDocument/2006/relationships/ctrlProp" Target="../ctrlProps/ctrlProp40.xml"/><Relationship Id="rId4" Type="http://schemas.openxmlformats.org/officeDocument/2006/relationships/ctrlProp" Target="../ctrlProps/ctrlProp3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8.xml"/><Relationship Id="rId3" Type="http://schemas.openxmlformats.org/officeDocument/2006/relationships/vmlDrawing" Target="../drawings/vmlDrawing5.vml"/><Relationship Id="rId7" Type="http://schemas.openxmlformats.org/officeDocument/2006/relationships/ctrlProp" Target="../ctrlProps/ctrlProp47.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46.xml"/><Relationship Id="rId5" Type="http://schemas.openxmlformats.org/officeDocument/2006/relationships/ctrlProp" Target="../ctrlProps/ctrlProp45.xml"/><Relationship Id="rId4" Type="http://schemas.openxmlformats.org/officeDocument/2006/relationships/ctrlProp" Target="../ctrlProps/ctrlProp44.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3.xml"/><Relationship Id="rId3" Type="http://schemas.openxmlformats.org/officeDocument/2006/relationships/vmlDrawing" Target="../drawings/vmlDrawing6.vml"/><Relationship Id="rId7" Type="http://schemas.openxmlformats.org/officeDocument/2006/relationships/ctrlProp" Target="../ctrlProps/ctrlProp52.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51.xml"/><Relationship Id="rId11" Type="http://schemas.openxmlformats.org/officeDocument/2006/relationships/ctrlProp" Target="../ctrlProps/ctrlProp56.xml"/><Relationship Id="rId5" Type="http://schemas.openxmlformats.org/officeDocument/2006/relationships/ctrlProp" Target="../ctrlProps/ctrlProp50.xml"/><Relationship Id="rId10" Type="http://schemas.openxmlformats.org/officeDocument/2006/relationships/ctrlProp" Target="../ctrlProps/ctrlProp55.xml"/><Relationship Id="rId4" Type="http://schemas.openxmlformats.org/officeDocument/2006/relationships/ctrlProp" Target="../ctrlProps/ctrlProp49.xml"/><Relationship Id="rId9" Type="http://schemas.openxmlformats.org/officeDocument/2006/relationships/ctrlProp" Target="../ctrlProps/ctrlProp5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trlProp" Target="../ctrlProps/ctrlProp57.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62.xml"/><Relationship Id="rId3" Type="http://schemas.openxmlformats.org/officeDocument/2006/relationships/vmlDrawing" Target="../drawings/vmlDrawing8.vml"/><Relationship Id="rId7" Type="http://schemas.openxmlformats.org/officeDocument/2006/relationships/ctrlProp" Target="../ctrlProps/ctrlProp61.x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trlProp" Target="../ctrlProps/ctrlProp60.xml"/><Relationship Id="rId5" Type="http://schemas.openxmlformats.org/officeDocument/2006/relationships/ctrlProp" Target="../ctrlProps/ctrlProp59.xml"/><Relationship Id="rId10" Type="http://schemas.openxmlformats.org/officeDocument/2006/relationships/ctrlProp" Target="../ctrlProps/ctrlProp64.xml"/><Relationship Id="rId4" Type="http://schemas.openxmlformats.org/officeDocument/2006/relationships/ctrlProp" Target="../ctrlProps/ctrlProp58.xml"/><Relationship Id="rId9"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tabSelected="1" view="pageBreakPreview" zoomScale="115" zoomScaleNormal="100" zoomScaleSheetLayoutView="115" workbookViewId="0">
      <selection activeCell="O25" sqref="O25:P25"/>
    </sheetView>
  </sheetViews>
  <sheetFormatPr defaultRowHeight="13.5" x14ac:dyDescent="0.4"/>
  <cols>
    <col min="1" max="35" width="2.625" style="2" customWidth="1"/>
    <col min="36" max="36" width="10.625" style="2" customWidth="1"/>
    <col min="37" max="63" width="2.625" style="2" customWidth="1"/>
    <col min="64" max="16384" width="9" style="2"/>
  </cols>
  <sheetData>
    <row r="1" spans="1:36" ht="18" customHeight="1" x14ac:dyDescent="0.4">
      <c r="A1" s="1" t="s">
        <v>284</v>
      </c>
      <c r="AG1" s="2" t="s">
        <v>0</v>
      </c>
      <c r="AJ1" s="3">
        <v>44652</v>
      </c>
    </row>
    <row r="2" spans="1:36" ht="18" customHeight="1" x14ac:dyDescent="0.4"/>
    <row r="3" spans="1:36" ht="18" customHeight="1" x14ac:dyDescent="0.4">
      <c r="C3" s="4" t="s">
        <v>1</v>
      </c>
      <c r="D3" s="5"/>
      <c r="E3" s="6">
        <v>5</v>
      </c>
      <c r="F3" s="362" t="s">
        <v>2</v>
      </c>
      <c r="G3" s="362"/>
      <c r="H3" s="362"/>
      <c r="I3" s="362"/>
      <c r="J3" s="362"/>
      <c r="K3" s="362"/>
      <c r="L3" s="362"/>
      <c r="M3" s="362"/>
      <c r="N3" s="362"/>
      <c r="O3" s="362"/>
      <c r="P3" s="362"/>
      <c r="Q3" s="362"/>
      <c r="R3" s="362"/>
      <c r="S3" s="362"/>
      <c r="T3" s="363" t="s">
        <v>3</v>
      </c>
      <c r="U3" s="363"/>
      <c r="V3" s="363"/>
      <c r="W3" s="363"/>
      <c r="X3" s="363"/>
      <c r="Y3" s="363"/>
      <c r="Z3" s="363"/>
      <c r="AA3" s="363"/>
      <c r="AB3" s="7" t="s">
        <v>4</v>
      </c>
    </row>
    <row r="4" spans="1:36" ht="18" customHeight="1" x14ac:dyDescent="0.4"/>
    <row r="5" spans="1:36" ht="18" customHeight="1" x14ac:dyDescent="0.4">
      <c r="T5" s="364" t="s">
        <v>5</v>
      </c>
      <c r="U5" s="365"/>
      <c r="V5" s="365"/>
      <c r="W5" s="365"/>
      <c r="X5" s="365"/>
      <c r="Y5" s="365"/>
      <c r="Z5" s="365"/>
      <c r="AA5" s="365"/>
      <c r="AB5" s="365"/>
      <c r="AC5" s="365"/>
    </row>
    <row r="6" spans="1:36" ht="18" customHeight="1" x14ac:dyDescent="0.4">
      <c r="T6" s="2" t="s">
        <v>1</v>
      </c>
      <c r="V6" s="8">
        <v>5</v>
      </c>
      <c r="W6" s="2" t="s">
        <v>6</v>
      </c>
      <c r="X6" s="366">
        <v>9</v>
      </c>
      <c r="Y6" s="366"/>
      <c r="Z6" s="2" t="s">
        <v>7</v>
      </c>
      <c r="AA6" s="366">
        <v>1</v>
      </c>
      <c r="AB6" s="366"/>
      <c r="AC6" s="2" t="s">
        <v>8</v>
      </c>
    </row>
    <row r="7" spans="1:36" ht="18" customHeight="1" x14ac:dyDescent="0.4"/>
    <row r="8" spans="1:36" ht="18" customHeight="1" x14ac:dyDescent="0.4">
      <c r="B8" s="2" t="s">
        <v>9</v>
      </c>
    </row>
    <row r="9" spans="1:36" ht="18" customHeight="1" x14ac:dyDescent="0.4"/>
    <row r="10" spans="1:36" ht="18" customHeight="1" x14ac:dyDescent="0.4">
      <c r="P10" s="2" t="s">
        <v>10</v>
      </c>
      <c r="S10" s="9"/>
      <c r="T10" s="367" t="s">
        <v>347</v>
      </c>
      <c r="U10" s="367"/>
      <c r="V10" s="367"/>
      <c r="W10" s="367"/>
      <c r="X10" s="367"/>
      <c r="Y10" s="367"/>
      <c r="Z10" s="367"/>
      <c r="AA10" s="367"/>
      <c r="AB10" s="367"/>
      <c r="AC10" s="367"/>
      <c r="AD10" s="367"/>
    </row>
    <row r="11" spans="1:36" ht="18" customHeight="1" x14ac:dyDescent="0.4">
      <c r="P11" s="2" t="s">
        <v>11</v>
      </c>
      <c r="S11" s="9"/>
      <c r="T11" s="367" t="s">
        <v>348</v>
      </c>
      <c r="U11" s="367"/>
      <c r="V11" s="367"/>
      <c r="W11" s="367"/>
      <c r="X11" s="367"/>
      <c r="Y11" s="367"/>
      <c r="Z11" s="367"/>
      <c r="AA11" s="367"/>
      <c r="AB11" s="367"/>
      <c r="AC11" s="367"/>
      <c r="AD11" s="367"/>
    </row>
    <row r="12" spans="1:36" ht="18" customHeight="1" x14ac:dyDescent="0.4"/>
    <row r="13" spans="1:36" ht="18" customHeight="1" x14ac:dyDescent="0.4">
      <c r="C13" s="368" t="str">
        <f>"　令和"&amp;E3&amp;"年度の公定価格（"&amp;O23&amp;"）に係る加算項目及び減算調整項目について，下記のとおり届け出ます。"</f>
        <v>　令和5年度の公定価格（小規模保育事業所Ａ型）に係る加算項目及び減算調整項目について，下記のとおり届け出ます。</v>
      </c>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row>
    <row r="14" spans="1:36" ht="18" customHeight="1" x14ac:dyDescent="0.4">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row>
    <row r="15" spans="1:36" ht="18" customHeight="1" x14ac:dyDescent="0.4">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row>
    <row r="16" spans="1:36" ht="18" customHeight="1" x14ac:dyDescent="0.4"/>
    <row r="17" spans="2:28" ht="18" customHeight="1" x14ac:dyDescent="0.4"/>
    <row r="18" spans="2:28" ht="18" customHeight="1" x14ac:dyDescent="0.4">
      <c r="O18" s="370" t="s">
        <v>12</v>
      </c>
      <c r="P18" s="371"/>
    </row>
    <row r="19" spans="2:28" ht="18" customHeight="1" x14ac:dyDescent="0.4">
      <c r="O19" s="10"/>
      <c r="P19" s="11"/>
    </row>
    <row r="20" spans="2:28" ht="18" customHeight="1" x14ac:dyDescent="0.4">
      <c r="B20" s="2">
        <v>1</v>
      </c>
      <c r="D20" s="2" t="s">
        <v>13</v>
      </c>
      <c r="I20" s="9"/>
      <c r="J20" s="12"/>
      <c r="K20" s="2" t="s">
        <v>1</v>
      </c>
      <c r="M20" s="8">
        <v>5</v>
      </c>
      <c r="N20" s="2" t="s">
        <v>6</v>
      </c>
      <c r="O20" s="366">
        <v>4</v>
      </c>
      <c r="P20" s="366"/>
      <c r="Q20" s="2" t="s">
        <v>7</v>
      </c>
      <c r="R20" s="12" t="s">
        <v>14</v>
      </c>
      <c r="S20" s="2" t="s">
        <v>1</v>
      </c>
      <c r="U20" s="8">
        <v>6</v>
      </c>
      <c r="V20" s="2" t="s">
        <v>6</v>
      </c>
      <c r="W20" s="366">
        <v>3</v>
      </c>
      <c r="X20" s="366"/>
      <c r="Y20" s="2" t="s">
        <v>7</v>
      </c>
      <c r="Z20" s="12"/>
      <c r="AA20" s="12"/>
      <c r="AB20" s="12"/>
    </row>
    <row r="21" spans="2:28" ht="18" customHeight="1" x14ac:dyDescent="0.4">
      <c r="I21" s="9"/>
      <c r="J21" s="12"/>
      <c r="K21" s="12"/>
      <c r="L21" s="12"/>
      <c r="M21" s="12"/>
      <c r="N21" s="12"/>
      <c r="O21" s="12"/>
      <c r="P21" s="12"/>
      <c r="Q21" s="12"/>
      <c r="R21" s="12"/>
      <c r="S21" s="12"/>
      <c r="T21" s="12"/>
      <c r="U21" s="12"/>
      <c r="V21" s="12"/>
      <c r="W21" s="12"/>
      <c r="X21" s="12"/>
      <c r="Y21" s="12"/>
      <c r="Z21" s="12"/>
      <c r="AA21" s="12"/>
      <c r="AB21" s="12"/>
    </row>
    <row r="22" spans="2:28" ht="18" customHeight="1" x14ac:dyDescent="0.4">
      <c r="B22" s="2">
        <v>2</v>
      </c>
      <c r="D22" s="2" t="s">
        <v>15</v>
      </c>
      <c r="I22" s="9"/>
      <c r="J22" s="12"/>
      <c r="K22" s="356" t="s">
        <v>16</v>
      </c>
      <c r="L22" s="357"/>
      <c r="M22" s="357"/>
      <c r="N22" s="357"/>
      <c r="O22" s="359" t="s">
        <v>349</v>
      </c>
      <c r="P22" s="358"/>
      <c r="Q22" s="358"/>
      <c r="R22" s="358"/>
      <c r="S22" s="358"/>
      <c r="T22" s="358"/>
      <c r="U22" s="358"/>
      <c r="V22" s="358"/>
      <c r="W22" s="358"/>
      <c r="X22" s="358"/>
      <c r="Y22" s="358"/>
      <c r="Z22" s="358"/>
      <c r="AA22" s="12"/>
      <c r="AB22" s="12"/>
    </row>
    <row r="23" spans="2:28" ht="18" customHeight="1" x14ac:dyDescent="0.4">
      <c r="I23" s="9"/>
      <c r="J23" s="12"/>
      <c r="K23" s="356" t="s">
        <v>17</v>
      </c>
      <c r="L23" s="357"/>
      <c r="M23" s="357"/>
      <c r="N23" s="357"/>
      <c r="O23" s="358" t="s">
        <v>60</v>
      </c>
      <c r="P23" s="358"/>
      <c r="Q23" s="358"/>
      <c r="R23" s="358"/>
      <c r="S23" s="358"/>
      <c r="T23" s="358"/>
      <c r="U23" s="358"/>
      <c r="V23" s="358"/>
      <c r="W23" s="358"/>
      <c r="X23" s="358"/>
      <c r="Y23" s="358"/>
      <c r="Z23" s="358"/>
      <c r="AA23" s="12"/>
      <c r="AB23" s="12"/>
    </row>
    <row r="24" spans="2:28" ht="18" customHeight="1" x14ac:dyDescent="0.4">
      <c r="I24" s="9"/>
      <c r="J24" s="12"/>
      <c r="K24" s="356" t="s">
        <v>18</v>
      </c>
      <c r="L24" s="357"/>
      <c r="M24" s="357"/>
      <c r="N24" s="357"/>
      <c r="O24" s="359" t="s">
        <v>350</v>
      </c>
      <c r="P24" s="358"/>
      <c r="Q24" s="358"/>
      <c r="R24" s="358"/>
      <c r="S24" s="358"/>
      <c r="T24" s="358"/>
      <c r="U24" s="358"/>
      <c r="V24" s="358"/>
      <c r="W24" s="358"/>
      <c r="X24" s="358"/>
      <c r="Y24" s="358"/>
      <c r="Z24" s="358"/>
      <c r="AA24" s="12"/>
      <c r="AB24" s="12"/>
    </row>
    <row r="25" spans="2:28" ht="18" customHeight="1" x14ac:dyDescent="0.4">
      <c r="I25" s="9"/>
      <c r="J25" s="12"/>
      <c r="K25" s="356" t="s">
        <v>19</v>
      </c>
      <c r="L25" s="357"/>
      <c r="M25" s="357"/>
      <c r="N25" s="357"/>
      <c r="O25" s="356" t="s">
        <v>20</v>
      </c>
      <c r="P25" s="357"/>
      <c r="Q25" s="360" t="s">
        <v>61</v>
      </c>
      <c r="R25" s="360"/>
      <c r="S25" s="356" t="s">
        <v>21</v>
      </c>
      <c r="T25" s="357"/>
      <c r="U25" s="360" t="s">
        <v>62</v>
      </c>
      <c r="V25" s="360"/>
      <c r="W25" s="356" t="s">
        <v>22</v>
      </c>
      <c r="X25" s="357"/>
      <c r="Y25" s="360">
        <v>19</v>
      </c>
      <c r="Z25" s="360"/>
      <c r="AA25" s="12"/>
      <c r="AB25" s="12"/>
    </row>
    <row r="26" spans="2:28" ht="18" customHeight="1" x14ac:dyDescent="0.4">
      <c r="I26" s="9"/>
      <c r="J26" s="12"/>
      <c r="K26" s="357"/>
      <c r="L26" s="357"/>
      <c r="M26" s="357"/>
      <c r="N26" s="357"/>
      <c r="O26" s="356"/>
      <c r="P26" s="357"/>
      <c r="Q26" s="357"/>
      <c r="R26" s="357"/>
      <c r="S26" s="357"/>
      <c r="T26" s="357"/>
      <c r="U26" s="356" t="s">
        <v>23</v>
      </c>
      <c r="V26" s="357"/>
      <c r="W26" s="357"/>
      <c r="X26" s="361">
        <f>$Y$25</f>
        <v>19</v>
      </c>
      <c r="Y26" s="361"/>
      <c r="Z26" s="361"/>
      <c r="AA26" s="12"/>
      <c r="AB26" s="12"/>
    </row>
    <row r="27" spans="2:28" ht="18" customHeight="1" x14ac:dyDescent="0.4">
      <c r="I27" s="9"/>
      <c r="J27" s="12"/>
      <c r="K27" s="12"/>
      <c r="L27" s="12"/>
      <c r="M27" s="12"/>
      <c r="N27" s="12"/>
      <c r="O27" s="12"/>
      <c r="P27" s="12"/>
      <c r="Q27" s="12"/>
      <c r="R27" s="12"/>
      <c r="S27" s="12"/>
      <c r="T27" s="12"/>
      <c r="U27" s="12"/>
      <c r="V27" s="12"/>
      <c r="W27" s="12"/>
      <c r="X27" s="12"/>
      <c r="Y27" s="12"/>
      <c r="Z27" s="12"/>
      <c r="AA27" s="12"/>
      <c r="AB27" s="12"/>
    </row>
    <row r="28" spans="2:28" ht="18" customHeight="1" x14ac:dyDescent="0.4">
      <c r="B28" s="2">
        <v>3</v>
      </c>
      <c r="D28" s="2" t="s">
        <v>24</v>
      </c>
      <c r="I28" s="9"/>
      <c r="J28" s="12"/>
      <c r="K28" s="12"/>
      <c r="L28" s="12"/>
      <c r="M28" s="12"/>
      <c r="N28" s="12"/>
      <c r="O28" s="12"/>
      <c r="P28" s="12"/>
      <c r="Q28" s="12"/>
      <c r="R28" s="12"/>
      <c r="S28" s="12"/>
      <c r="T28" s="12"/>
      <c r="U28" s="12"/>
      <c r="V28" s="12"/>
      <c r="W28" s="12"/>
      <c r="X28" s="12"/>
      <c r="Y28" s="12"/>
      <c r="Z28" s="12"/>
      <c r="AA28" s="12"/>
      <c r="AB28" s="12"/>
    </row>
    <row r="29" spans="2:28" ht="18" customHeight="1" x14ac:dyDescent="0.4"/>
    <row r="30" spans="2:28" ht="18" customHeight="1" x14ac:dyDescent="0.4">
      <c r="D30" s="354" t="s">
        <v>25</v>
      </c>
      <c r="E30" s="355"/>
      <c r="F30" s="355"/>
      <c r="G30" s="355"/>
      <c r="H30" s="355"/>
      <c r="I30" s="355"/>
      <c r="J30" s="355"/>
      <c r="K30" s="355"/>
      <c r="L30" s="355"/>
      <c r="M30" s="355"/>
      <c r="N30" s="355"/>
      <c r="O30" s="355"/>
      <c r="P30" s="355"/>
      <c r="Q30" s="355"/>
      <c r="R30" s="355"/>
      <c r="S30" s="355"/>
      <c r="T30" s="355"/>
      <c r="U30" s="355"/>
      <c r="V30" s="355"/>
      <c r="W30" s="355"/>
      <c r="X30" s="355"/>
      <c r="Y30" s="355"/>
      <c r="Z30" s="355"/>
      <c r="AA30" s="355"/>
      <c r="AB30" s="355"/>
    </row>
    <row r="31" spans="2:28" ht="18" customHeight="1" x14ac:dyDescent="0.4"/>
    <row r="32" spans="2:28" ht="18" customHeight="1" x14ac:dyDescent="0.4">
      <c r="B32" s="2">
        <v>4</v>
      </c>
      <c r="D32" s="2" t="s">
        <v>26</v>
      </c>
    </row>
    <row r="33" spans="4:4" ht="18" customHeight="1" x14ac:dyDescent="0.4"/>
    <row r="34" spans="4:4" ht="18" customHeight="1" x14ac:dyDescent="0.4">
      <c r="D34" s="2" t="s">
        <v>27</v>
      </c>
    </row>
    <row r="35" spans="4:4" ht="18" customHeight="1" x14ac:dyDescent="0.4"/>
    <row r="36" spans="4:4" ht="18" customHeight="1" x14ac:dyDescent="0.4">
      <c r="D36" s="2" t="s">
        <v>28</v>
      </c>
    </row>
    <row r="37" spans="4:4" ht="18" customHeight="1" x14ac:dyDescent="0.4"/>
    <row r="38" spans="4:4" ht="18" customHeight="1" x14ac:dyDescent="0.4"/>
    <row r="39" spans="4:4" ht="18" customHeight="1" x14ac:dyDescent="0.4"/>
    <row r="40" spans="4:4" ht="18" customHeight="1" x14ac:dyDescent="0.4"/>
    <row r="41" spans="4:4" ht="15" customHeight="1" x14ac:dyDescent="0.4"/>
    <row r="42" spans="4:4" ht="15" customHeight="1" x14ac:dyDescent="0.4"/>
    <row r="43" spans="4:4" ht="15" customHeight="1" x14ac:dyDescent="0.4"/>
    <row r="44" spans="4:4" ht="15" customHeight="1" x14ac:dyDescent="0.4"/>
    <row r="45" spans="4:4" ht="15" customHeight="1" x14ac:dyDescent="0.4"/>
    <row r="46" spans="4:4" ht="15" customHeight="1" x14ac:dyDescent="0.4"/>
    <row r="47" spans="4:4" ht="15" customHeight="1" x14ac:dyDescent="0.4"/>
  </sheetData>
  <mergeCells count="28">
    <mergeCell ref="K22:N22"/>
    <mergeCell ref="O22:Z22"/>
    <mergeCell ref="F3:S3"/>
    <mergeCell ref="T3:AA3"/>
    <mergeCell ref="T5:AC5"/>
    <mergeCell ref="X6:Y6"/>
    <mergeCell ref="AA6:AB6"/>
    <mergeCell ref="T10:AD10"/>
    <mergeCell ref="T11:AD11"/>
    <mergeCell ref="C13:AB15"/>
    <mergeCell ref="O18:P18"/>
    <mergeCell ref="O20:P20"/>
    <mergeCell ref="W20:X20"/>
    <mergeCell ref="D30:AB30"/>
    <mergeCell ref="K23:N23"/>
    <mergeCell ref="O23:Z23"/>
    <mergeCell ref="K24:N24"/>
    <mergeCell ref="O24:Z24"/>
    <mergeCell ref="K25:N26"/>
    <mergeCell ref="O25:P25"/>
    <mergeCell ref="Q25:R25"/>
    <mergeCell ref="S25:T25"/>
    <mergeCell ref="U25:V25"/>
    <mergeCell ref="W25:X25"/>
    <mergeCell ref="Y25:Z25"/>
    <mergeCell ref="O26:T26"/>
    <mergeCell ref="U26:W26"/>
    <mergeCell ref="X26:Z26"/>
  </mergeCells>
  <phoneticPr fontId="17"/>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3"/>
  <sheetViews>
    <sheetView view="pageBreakPreview" zoomScaleNormal="100" zoomScaleSheetLayoutView="100" workbookViewId="0">
      <selection activeCell="G24" sqref="G24"/>
    </sheetView>
  </sheetViews>
  <sheetFormatPr defaultRowHeight="18.75" x14ac:dyDescent="0.4"/>
  <cols>
    <col min="1" max="1" width="2.25" style="306" customWidth="1"/>
    <col min="2" max="2" width="7.25" style="306" customWidth="1"/>
    <col min="3" max="10" width="9" style="306"/>
    <col min="11" max="11" width="2.25" style="306" customWidth="1"/>
    <col min="12" max="12" width="9" style="329"/>
    <col min="13" max="16384" width="9" style="306"/>
  </cols>
  <sheetData>
    <row r="1" spans="1:14" ht="25.5" x14ac:dyDescent="0.4">
      <c r="H1" s="584" t="str">
        <f>"令和"&amp;申請書!$V$6&amp;"年"&amp;申請書!$X$6&amp;"月"&amp;申請書!$AA$6&amp;"日"</f>
        <v>令和5年9月1日</v>
      </c>
      <c r="I1" s="584"/>
      <c r="J1" s="584"/>
      <c r="M1" s="207" t="s">
        <v>69</v>
      </c>
    </row>
    <row r="3" spans="1:14" ht="24" x14ac:dyDescent="0.4">
      <c r="B3" s="585" t="s">
        <v>326</v>
      </c>
      <c r="C3" s="586"/>
      <c r="D3" s="586"/>
      <c r="E3" s="586"/>
      <c r="F3" s="586"/>
      <c r="G3" s="586"/>
      <c r="H3" s="586"/>
      <c r="I3" s="586"/>
      <c r="J3" s="586"/>
    </row>
    <row r="4" spans="1:14" x14ac:dyDescent="0.4">
      <c r="A4" s="307"/>
      <c r="B4" s="307"/>
    </row>
    <row r="5" spans="1:14" ht="24" customHeight="1" x14ac:dyDescent="0.4">
      <c r="A5" s="587" t="s">
        <v>16</v>
      </c>
      <c r="B5" s="588"/>
      <c r="C5" s="589" t="str">
        <f>申請書!$O$22</f>
        <v>記載例小規模保育園</v>
      </c>
      <c r="D5" s="590"/>
      <c r="E5" s="591"/>
      <c r="F5" s="338"/>
      <c r="G5" s="334"/>
      <c r="H5" s="334"/>
      <c r="I5" s="334"/>
      <c r="J5" s="334"/>
      <c r="K5" s="309"/>
    </row>
    <row r="6" spans="1:14" ht="19.5" thickBot="1" x14ac:dyDescent="0.45">
      <c r="C6" s="308"/>
      <c r="D6" s="309"/>
      <c r="N6" s="309"/>
    </row>
    <row r="7" spans="1:14" ht="39.75" customHeight="1" thickBot="1" x14ac:dyDescent="0.45">
      <c r="C7" s="308"/>
      <c r="D7" s="309"/>
      <c r="F7" s="335" t="s">
        <v>339</v>
      </c>
      <c r="G7" s="594" t="str">
        <f>IF(OR(L10=TRUE,L20=TRUE,L23=TRUE,L25=TRUE),"「管理者を設置しない場合」に該当",IF(D11="","管理者の氏名を入力してください。","管理者を設置できている"))</f>
        <v>「管理者を設置しない場合」に該当</v>
      </c>
      <c r="H7" s="595"/>
      <c r="I7" s="595"/>
      <c r="J7" s="596"/>
      <c r="N7" s="309"/>
    </row>
    <row r="8" spans="1:14" ht="9.75" customHeight="1" x14ac:dyDescent="0.4">
      <c r="A8" s="310"/>
      <c r="B8" s="311"/>
      <c r="C8" s="311"/>
      <c r="D8" s="311"/>
      <c r="E8" s="311"/>
      <c r="F8" s="309"/>
      <c r="G8" s="309"/>
      <c r="H8" s="309"/>
      <c r="I8" s="309"/>
      <c r="J8" s="309"/>
      <c r="K8" s="312"/>
    </row>
    <row r="9" spans="1:14" ht="19.5" thickBot="1" x14ac:dyDescent="0.45">
      <c r="A9" s="313"/>
      <c r="B9" s="314" t="s">
        <v>327</v>
      </c>
      <c r="C9" s="309"/>
      <c r="D9" s="309"/>
      <c r="E9" s="309"/>
      <c r="F9" s="309"/>
      <c r="G9" s="309"/>
      <c r="H9" s="309"/>
      <c r="I9" s="309"/>
      <c r="J9" s="309"/>
      <c r="K9" s="315"/>
    </row>
    <row r="10" spans="1:14" ht="26.25" customHeight="1" thickBot="1" x14ac:dyDescent="0.45">
      <c r="A10" s="313"/>
      <c r="B10" s="592" t="s">
        <v>328</v>
      </c>
      <c r="C10" s="592"/>
      <c r="D10" s="592"/>
      <c r="E10" s="592"/>
      <c r="F10" s="592"/>
      <c r="G10" s="593"/>
      <c r="H10" s="328"/>
      <c r="I10" s="309"/>
      <c r="J10" s="309"/>
      <c r="K10" s="315"/>
      <c r="L10" s="329" t="b">
        <v>0</v>
      </c>
    </row>
    <row r="11" spans="1:14" ht="31.5" customHeight="1" x14ac:dyDescent="0.4">
      <c r="A11" s="313"/>
      <c r="B11" s="579" t="s">
        <v>329</v>
      </c>
      <c r="C11" s="580"/>
      <c r="D11" s="581" t="s">
        <v>358</v>
      </c>
      <c r="E11" s="582"/>
      <c r="F11" s="582"/>
      <c r="G11" s="582"/>
      <c r="H11" s="583"/>
      <c r="I11" s="316"/>
      <c r="J11" s="316"/>
      <c r="K11" s="315"/>
    </row>
    <row r="12" spans="1:14" x14ac:dyDescent="0.4">
      <c r="A12" s="313"/>
      <c r="B12" s="309"/>
      <c r="C12" s="309"/>
      <c r="D12" s="309"/>
      <c r="E12" s="309"/>
      <c r="F12" s="309"/>
      <c r="G12" s="309"/>
      <c r="H12" s="309"/>
      <c r="I12" s="309"/>
      <c r="J12" s="309"/>
      <c r="K12" s="315"/>
    </row>
    <row r="13" spans="1:14" x14ac:dyDescent="0.4">
      <c r="A13" s="313"/>
      <c r="B13" s="314" t="s">
        <v>330</v>
      </c>
      <c r="C13" s="309"/>
      <c r="D13" s="309"/>
      <c r="E13" s="309"/>
      <c r="F13" s="309"/>
      <c r="G13" s="309"/>
      <c r="H13" s="309"/>
      <c r="I13" s="309"/>
      <c r="J13" s="309"/>
      <c r="K13" s="315"/>
    </row>
    <row r="14" spans="1:14" ht="36" customHeight="1" x14ac:dyDescent="0.4">
      <c r="A14" s="313"/>
      <c r="B14" s="599" t="s">
        <v>359</v>
      </c>
      <c r="C14" s="600"/>
      <c r="D14" s="600"/>
      <c r="E14" s="600"/>
      <c r="F14" s="317" t="s">
        <v>14</v>
      </c>
      <c r="G14" s="601" t="s">
        <v>360</v>
      </c>
      <c r="H14" s="600"/>
      <c r="I14" s="600"/>
      <c r="J14" s="602"/>
      <c r="K14" s="315"/>
    </row>
    <row r="15" spans="1:14" ht="8.25" customHeight="1" x14ac:dyDescent="0.4">
      <c r="A15" s="313"/>
      <c r="B15" s="309"/>
      <c r="C15" s="309"/>
      <c r="D15" s="309"/>
      <c r="E15" s="309"/>
      <c r="F15" s="309"/>
      <c r="G15" s="309"/>
      <c r="H15" s="309"/>
      <c r="I15" s="309"/>
      <c r="J15" s="309"/>
      <c r="K15" s="315"/>
    </row>
    <row r="16" spans="1:14" s="316" customFormat="1" x14ac:dyDescent="0.4">
      <c r="A16" s="318"/>
      <c r="C16" s="319"/>
      <c r="D16" s="319"/>
      <c r="E16" s="319"/>
      <c r="F16" s="319"/>
      <c r="G16" s="319"/>
      <c r="H16" s="319"/>
      <c r="I16" s="319"/>
      <c r="J16" s="319"/>
      <c r="K16" s="320"/>
      <c r="L16" s="330"/>
    </row>
    <row r="17" spans="1:12" s="316" customFormat="1" x14ac:dyDescent="0.4">
      <c r="A17" s="318"/>
      <c r="B17" s="314" t="s">
        <v>331</v>
      </c>
      <c r="C17" s="321"/>
      <c r="D17" s="321"/>
      <c r="E17" s="321"/>
      <c r="F17" s="321"/>
      <c r="G17" s="321"/>
      <c r="H17" s="321"/>
      <c r="I17" s="321"/>
      <c r="J17" s="321"/>
      <c r="K17" s="320"/>
      <c r="L17" s="330"/>
    </row>
    <row r="18" spans="1:12" s="316" customFormat="1" x14ac:dyDescent="0.4">
      <c r="A18" s="318"/>
      <c r="B18" s="316" t="s">
        <v>332</v>
      </c>
      <c r="C18" s="321"/>
      <c r="D18" s="319"/>
      <c r="E18" s="319"/>
      <c r="F18" s="319"/>
      <c r="G18" s="319"/>
      <c r="H18" s="319"/>
      <c r="I18" s="319"/>
      <c r="J18" s="319"/>
      <c r="K18" s="320"/>
      <c r="L18" s="330"/>
    </row>
    <row r="19" spans="1:12" s="316" customFormat="1" x14ac:dyDescent="0.4">
      <c r="A19" s="318"/>
      <c r="C19" s="319"/>
      <c r="D19" s="319"/>
      <c r="E19" s="319"/>
      <c r="F19" s="319"/>
      <c r="G19" s="319"/>
      <c r="H19" s="319"/>
      <c r="I19" s="319"/>
      <c r="J19" s="319"/>
      <c r="K19" s="320"/>
      <c r="L19" s="330"/>
    </row>
    <row r="20" spans="1:12" x14ac:dyDescent="0.4">
      <c r="A20" s="313"/>
      <c r="B20" s="603"/>
      <c r="C20" s="605" t="s">
        <v>333</v>
      </c>
      <c r="D20" s="605"/>
      <c r="E20" s="605"/>
      <c r="F20" s="605"/>
      <c r="G20" s="605"/>
      <c r="H20" s="606"/>
      <c r="I20" s="606"/>
      <c r="J20" s="606"/>
      <c r="K20" s="315"/>
      <c r="L20" s="329" t="b">
        <v>1</v>
      </c>
    </row>
    <row r="21" spans="1:12" x14ac:dyDescent="0.4">
      <c r="A21" s="313"/>
      <c r="B21" s="604"/>
      <c r="C21" s="606"/>
      <c r="D21" s="606"/>
      <c r="E21" s="606"/>
      <c r="F21" s="606"/>
      <c r="G21" s="606"/>
      <c r="H21" s="606"/>
      <c r="I21" s="606"/>
      <c r="J21" s="606"/>
      <c r="K21" s="315"/>
    </row>
    <row r="22" spans="1:12" ht="7.5" customHeight="1" x14ac:dyDescent="0.4">
      <c r="A22" s="313"/>
      <c r="B22" s="309"/>
      <c r="C22" s="309"/>
      <c r="D22" s="309"/>
      <c r="E22" s="309"/>
      <c r="F22" s="309"/>
      <c r="G22" s="309"/>
      <c r="H22" s="309"/>
      <c r="I22" s="309"/>
      <c r="J22" s="309"/>
      <c r="K22" s="315"/>
    </row>
    <row r="23" spans="1:12" ht="37.5" customHeight="1" x14ac:dyDescent="0.4">
      <c r="A23" s="313"/>
      <c r="B23" s="322"/>
      <c r="C23" s="607" t="s">
        <v>334</v>
      </c>
      <c r="D23" s="607"/>
      <c r="E23" s="607"/>
      <c r="F23" s="607"/>
      <c r="G23" s="607"/>
      <c r="H23" s="607"/>
      <c r="I23" s="607"/>
      <c r="J23" s="607"/>
      <c r="K23" s="315"/>
      <c r="L23" s="329" t="b">
        <v>1</v>
      </c>
    </row>
    <row r="24" spans="1:12" ht="9.75" customHeight="1" x14ac:dyDescent="0.4">
      <c r="A24" s="313"/>
      <c r="B24" s="309"/>
      <c r="C24" s="309"/>
      <c r="D24" s="309"/>
      <c r="E24" s="309"/>
      <c r="F24" s="309"/>
      <c r="G24" s="309"/>
      <c r="H24" s="309"/>
      <c r="I24" s="309"/>
      <c r="J24" s="309"/>
      <c r="K24" s="315"/>
    </row>
    <row r="25" spans="1:12" x14ac:dyDescent="0.4">
      <c r="A25" s="313"/>
      <c r="B25" s="603"/>
      <c r="C25" s="608" t="s">
        <v>335</v>
      </c>
      <c r="D25" s="608"/>
      <c r="E25" s="608"/>
      <c r="F25" s="608"/>
      <c r="G25" s="608"/>
      <c r="H25" s="608"/>
      <c r="I25" s="608"/>
      <c r="J25" s="608"/>
      <c r="K25" s="315"/>
      <c r="L25" s="329" t="b">
        <v>1</v>
      </c>
    </row>
    <row r="26" spans="1:12" x14ac:dyDescent="0.4">
      <c r="A26" s="313"/>
      <c r="B26" s="604"/>
      <c r="C26" s="608"/>
      <c r="D26" s="608"/>
      <c r="E26" s="608"/>
      <c r="F26" s="608"/>
      <c r="G26" s="608"/>
      <c r="H26" s="608"/>
      <c r="I26" s="608"/>
      <c r="J26" s="608"/>
      <c r="K26" s="315"/>
    </row>
    <row r="27" spans="1:12" ht="25.5" x14ac:dyDescent="0.4">
      <c r="A27" s="313"/>
      <c r="B27" s="323"/>
      <c r="C27" s="324"/>
      <c r="D27" s="324"/>
      <c r="E27" s="324"/>
      <c r="F27" s="324"/>
      <c r="G27" s="324"/>
      <c r="H27" s="324"/>
      <c r="I27" s="324"/>
      <c r="J27" s="324"/>
      <c r="K27" s="315"/>
    </row>
    <row r="28" spans="1:12" ht="8.25" customHeight="1" x14ac:dyDescent="0.4">
      <c r="A28" s="325"/>
      <c r="B28" s="307"/>
      <c r="C28" s="326"/>
      <c r="D28" s="326"/>
      <c r="E28" s="326"/>
      <c r="F28" s="326"/>
      <c r="G28" s="326"/>
      <c r="H28" s="326"/>
      <c r="I28" s="326"/>
      <c r="J28" s="326"/>
      <c r="K28" s="327"/>
    </row>
    <row r="29" spans="1:12" ht="9.75" customHeight="1" x14ac:dyDescent="0.4"/>
    <row r="30" spans="1:12" ht="41.25" customHeight="1" x14ac:dyDescent="0.4">
      <c r="B30" s="597" t="s">
        <v>336</v>
      </c>
      <c r="C30" s="597"/>
      <c r="D30" s="597"/>
      <c r="E30" s="597"/>
      <c r="F30" s="597"/>
      <c r="G30" s="597"/>
      <c r="H30" s="597"/>
      <c r="I30" s="597"/>
      <c r="J30" s="597"/>
    </row>
    <row r="31" spans="1:12" x14ac:dyDescent="0.4">
      <c r="B31" s="598" t="s">
        <v>337</v>
      </c>
      <c r="C31" s="598"/>
      <c r="D31" s="598"/>
      <c r="E31" s="598"/>
      <c r="F31" s="598"/>
      <c r="G31" s="598"/>
      <c r="H31" s="598"/>
      <c r="I31" s="598"/>
      <c r="J31" s="598"/>
    </row>
    <row r="32" spans="1:12" x14ac:dyDescent="0.4">
      <c r="B32" s="598"/>
      <c r="C32" s="598"/>
      <c r="D32" s="598"/>
      <c r="E32" s="598"/>
      <c r="F32" s="598"/>
      <c r="G32" s="598"/>
      <c r="H32" s="598"/>
      <c r="I32" s="598"/>
      <c r="J32" s="598"/>
    </row>
    <row r="33" spans="2:10" x14ac:dyDescent="0.4">
      <c r="B33" s="598"/>
      <c r="C33" s="598"/>
      <c r="D33" s="598"/>
      <c r="E33" s="598"/>
      <c r="F33" s="598"/>
      <c r="G33" s="598"/>
      <c r="H33" s="598"/>
      <c r="I33" s="598"/>
      <c r="J33" s="598"/>
    </row>
  </sheetData>
  <mergeCells count="17">
    <mergeCell ref="B30:J30"/>
    <mergeCell ref="B31:J33"/>
    <mergeCell ref="B14:E14"/>
    <mergeCell ref="G14:J14"/>
    <mergeCell ref="B20:B21"/>
    <mergeCell ref="C20:J21"/>
    <mergeCell ref="C23:J23"/>
    <mergeCell ref="B25:B26"/>
    <mergeCell ref="C25:J26"/>
    <mergeCell ref="B11:C11"/>
    <mergeCell ref="D11:H11"/>
    <mergeCell ref="H1:J1"/>
    <mergeCell ref="B3:J3"/>
    <mergeCell ref="A5:B5"/>
    <mergeCell ref="C5:E5"/>
    <mergeCell ref="B10:G10"/>
    <mergeCell ref="G7:J7"/>
  </mergeCells>
  <phoneticPr fontId="17"/>
  <conditionalFormatting sqref="D11:H11">
    <cfRule type="expression" dxfId="1" priority="3">
      <formula>$H$10="☑"</formula>
    </cfRule>
  </conditionalFormatting>
  <conditionalFormatting sqref="B20:B21 B23 B25:B26">
    <cfRule type="expression" dxfId="0" priority="1">
      <formula>$L$10=TRUE</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66" r:id="rId4" name="Check Box 6">
              <controlPr defaultSize="0" autoFill="0" autoLine="0" autoPict="0">
                <anchor moveWithCells="1">
                  <from>
                    <xdr:col>1</xdr:col>
                    <xdr:colOff>171450</xdr:colOff>
                    <xdr:row>19</xdr:row>
                    <xdr:rowOff>123825</xdr:rowOff>
                  </from>
                  <to>
                    <xdr:col>1</xdr:col>
                    <xdr:colOff>457200</xdr:colOff>
                    <xdr:row>20</xdr:row>
                    <xdr:rowOff>123825</xdr:rowOff>
                  </to>
                </anchor>
              </controlPr>
            </control>
          </mc:Choice>
        </mc:AlternateContent>
        <mc:AlternateContent xmlns:mc="http://schemas.openxmlformats.org/markup-compatibility/2006">
          <mc:Choice Requires="x14">
            <control shapeId="40967" r:id="rId5" name="Check Box 7">
              <controlPr defaultSize="0" autoFill="0" autoLine="0" autoPict="0">
                <anchor moveWithCells="1">
                  <from>
                    <xdr:col>1</xdr:col>
                    <xdr:colOff>171450</xdr:colOff>
                    <xdr:row>22</xdr:row>
                    <xdr:rowOff>123825</xdr:rowOff>
                  </from>
                  <to>
                    <xdr:col>1</xdr:col>
                    <xdr:colOff>457200</xdr:colOff>
                    <xdr:row>22</xdr:row>
                    <xdr:rowOff>361950</xdr:rowOff>
                  </to>
                </anchor>
              </controlPr>
            </control>
          </mc:Choice>
        </mc:AlternateContent>
        <mc:AlternateContent xmlns:mc="http://schemas.openxmlformats.org/markup-compatibility/2006">
          <mc:Choice Requires="x14">
            <control shapeId="40968" r:id="rId6" name="Check Box 8">
              <controlPr defaultSize="0" autoFill="0" autoLine="0" autoPict="0">
                <anchor moveWithCells="1">
                  <from>
                    <xdr:col>1</xdr:col>
                    <xdr:colOff>171450</xdr:colOff>
                    <xdr:row>24</xdr:row>
                    <xdr:rowOff>123825</xdr:rowOff>
                  </from>
                  <to>
                    <xdr:col>1</xdr:col>
                    <xdr:colOff>457200</xdr:colOff>
                    <xdr:row>25</xdr:row>
                    <xdr:rowOff>123825</xdr:rowOff>
                  </to>
                </anchor>
              </controlPr>
            </control>
          </mc:Choice>
        </mc:AlternateContent>
        <mc:AlternateContent xmlns:mc="http://schemas.openxmlformats.org/markup-compatibility/2006">
          <mc:Choice Requires="x14">
            <control shapeId="40969" r:id="rId7" name="Check Box 9">
              <controlPr defaultSize="0" autoFill="0" autoLine="0" autoPict="0">
                <anchor moveWithCells="1">
                  <from>
                    <xdr:col>7</xdr:col>
                    <xdr:colOff>228600</xdr:colOff>
                    <xdr:row>9</xdr:row>
                    <xdr:rowOff>28575</xdr:rowOff>
                  </from>
                  <to>
                    <xdr:col>7</xdr:col>
                    <xdr:colOff>514350</xdr:colOff>
                    <xdr:row>9</xdr:row>
                    <xdr:rowOff>266700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A4" sqref="A4"/>
    </sheetView>
  </sheetViews>
  <sheetFormatPr defaultRowHeight="18.75" x14ac:dyDescent="0.4"/>
  <cols>
    <col min="1" max="1" width="9" style="163"/>
    <col min="2" max="2" width="14.25" style="163" customWidth="1"/>
    <col min="3" max="3" width="10.625" style="163" customWidth="1"/>
    <col min="4" max="4" width="10.625" style="163" hidden="1" customWidth="1"/>
    <col min="5" max="5" width="10.625" style="163" customWidth="1"/>
    <col min="6" max="6" width="10.625" style="163" hidden="1" customWidth="1"/>
    <col min="7" max="7" width="10.625" style="163" customWidth="1"/>
    <col min="8" max="8" width="10.625" style="163" hidden="1" customWidth="1"/>
    <col min="9" max="9" width="10.625" style="163" customWidth="1"/>
    <col min="10" max="10" width="10.625" style="163" hidden="1" customWidth="1"/>
    <col min="11" max="11" width="10.625" style="163" customWidth="1"/>
    <col min="12" max="12" width="10.625" style="163" hidden="1" customWidth="1"/>
    <col min="13" max="13" width="6.75" style="163" bestFit="1" customWidth="1"/>
    <col min="14" max="14" width="31.625" style="163" customWidth="1"/>
    <col min="15" max="15" width="24.625" style="163" customWidth="1"/>
    <col min="16" max="16384" width="9" style="163"/>
  </cols>
  <sheetData>
    <row r="1" spans="1:17" ht="30.75" customHeight="1" x14ac:dyDescent="0.4">
      <c r="N1" s="164"/>
      <c r="O1" s="164" t="str">
        <f>"令和"&amp;申請書!$V$6&amp;"年"&amp;申請書!$X$6&amp;"月"&amp;申請書!$AA$6&amp;"日"</f>
        <v>令和5年9月1日</v>
      </c>
      <c r="Q1" s="207" t="s">
        <v>69</v>
      </c>
    </row>
    <row r="2" spans="1:17" x14ac:dyDescent="0.4">
      <c r="A2" s="165"/>
      <c r="B2" s="165"/>
      <c r="C2" s="165"/>
      <c r="D2" s="165"/>
      <c r="E2" s="165"/>
      <c r="F2" s="165"/>
      <c r="G2" s="165"/>
      <c r="H2" s="165"/>
      <c r="I2" s="165"/>
      <c r="J2" s="165"/>
      <c r="K2" s="165"/>
      <c r="L2" s="165"/>
      <c r="M2" s="165"/>
      <c r="N2" s="165"/>
      <c r="O2" s="165"/>
    </row>
    <row r="3" spans="1:17" ht="24" x14ac:dyDescent="0.5">
      <c r="A3" s="609" t="s">
        <v>386</v>
      </c>
      <c r="B3" s="609"/>
      <c r="C3" s="609"/>
      <c r="D3" s="609"/>
      <c r="E3" s="609"/>
      <c r="F3" s="609"/>
      <c r="G3" s="609"/>
      <c r="H3" s="609"/>
      <c r="I3" s="609"/>
      <c r="J3" s="609"/>
      <c r="K3" s="609"/>
      <c r="L3" s="609"/>
      <c r="M3" s="609"/>
      <c r="N3" s="609"/>
      <c r="O3" s="610"/>
    </row>
    <row r="4" spans="1:17" x14ac:dyDescent="0.4">
      <c r="A4" s="166"/>
      <c r="B4" s="166"/>
      <c r="C4" s="166"/>
      <c r="D4" s="166"/>
      <c r="E4" s="166"/>
      <c r="F4" s="166"/>
      <c r="G4" s="166"/>
      <c r="H4" s="166"/>
      <c r="I4" s="166"/>
      <c r="J4" s="166"/>
      <c r="K4" s="166"/>
      <c r="L4" s="166"/>
      <c r="M4" s="165"/>
      <c r="N4" s="165"/>
      <c r="O4" s="165"/>
    </row>
    <row r="5" spans="1:17" ht="27.75" customHeight="1" x14ac:dyDescent="0.4">
      <c r="A5" s="166"/>
      <c r="B5" s="167"/>
      <c r="C5" s="611"/>
      <c r="D5" s="611"/>
      <c r="E5" s="611"/>
      <c r="F5" s="168"/>
      <c r="G5" s="169"/>
      <c r="H5" s="169"/>
      <c r="I5" s="170"/>
      <c r="J5" s="170"/>
      <c r="K5" s="612" t="s">
        <v>16</v>
      </c>
      <c r="L5" s="613"/>
      <c r="M5" s="614"/>
      <c r="N5" s="615" t="str">
        <f>申請書!$O$22</f>
        <v>記載例小規模保育園</v>
      </c>
      <c r="O5" s="616"/>
    </row>
    <row r="6" spans="1:17" x14ac:dyDescent="0.4">
      <c r="A6" s="166"/>
      <c r="B6" s="166"/>
      <c r="C6" s="166"/>
      <c r="D6" s="166"/>
      <c r="E6" s="166"/>
      <c r="F6" s="166"/>
      <c r="G6" s="166"/>
      <c r="H6" s="166"/>
      <c r="I6" s="166"/>
      <c r="J6" s="166"/>
      <c r="K6" s="166"/>
      <c r="L6" s="166"/>
      <c r="M6" s="165"/>
      <c r="N6" s="165"/>
      <c r="O6" s="165"/>
    </row>
    <row r="7" spans="1:17" x14ac:dyDescent="0.4">
      <c r="A7" s="166"/>
      <c r="B7" s="166"/>
      <c r="C7" s="166"/>
      <c r="D7" s="166"/>
      <c r="E7" s="166"/>
      <c r="F7" s="166"/>
      <c r="G7" s="166"/>
      <c r="H7" s="166"/>
      <c r="I7" s="166"/>
      <c r="J7" s="166"/>
      <c r="K7" s="166"/>
      <c r="L7" s="166"/>
      <c r="M7" s="165"/>
      <c r="N7" s="165"/>
      <c r="O7" s="165"/>
    </row>
    <row r="8" spans="1:17" ht="19.5" x14ac:dyDescent="0.4">
      <c r="A8" s="171" t="s">
        <v>383</v>
      </c>
      <c r="B8" s="166"/>
      <c r="C8" s="166"/>
      <c r="D8" s="166"/>
      <c r="E8" s="166"/>
      <c r="F8" s="166"/>
      <c r="G8" s="166"/>
      <c r="H8" s="166"/>
      <c r="I8" s="166"/>
      <c r="J8" s="166"/>
      <c r="K8" s="166"/>
      <c r="L8" s="166"/>
      <c r="M8" s="165"/>
      <c r="N8" s="165"/>
      <c r="O8" s="165"/>
    </row>
    <row r="9" spans="1:17" ht="42.75" customHeight="1" x14ac:dyDescent="0.6">
      <c r="A9" s="172" t="s">
        <v>190</v>
      </c>
      <c r="B9" s="173"/>
      <c r="C9" s="173"/>
      <c r="D9" s="173"/>
      <c r="E9" s="173"/>
      <c r="F9" s="173"/>
      <c r="G9" s="166"/>
      <c r="H9" s="166"/>
      <c r="I9" s="166"/>
      <c r="J9" s="166"/>
      <c r="K9" s="166"/>
      <c r="L9" s="166"/>
      <c r="M9" s="165"/>
      <c r="N9" s="165"/>
      <c r="O9" s="165"/>
    </row>
    <row r="10" spans="1:17" s="176" customFormat="1" ht="35.25" customHeight="1" x14ac:dyDescent="0.4">
      <c r="A10" s="617" t="s">
        <v>191</v>
      </c>
      <c r="B10" s="618"/>
      <c r="C10" s="618"/>
      <c r="D10" s="174"/>
      <c r="E10" s="619" t="str">
        <f>N5</f>
        <v>記載例小規模保育園</v>
      </c>
      <c r="F10" s="619"/>
      <c r="G10" s="619"/>
      <c r="H10" s="619"/>
      <c r="I10" s="619"/>
      <c r="J10" s="175"/>
      <c r="K10" s="620" t="s">
        <v>192</v>
      </c>
      <c r="L10" s="618"/>
      <c r="M10" s="618"/>
      <c r="N10" s="618"/>
      <c r="O10" s="618"/>
    </row>
    <row r="11" spans="1:17" s="176" customFormat="1" ht="31.5" customHeight="1" x14ac:dyDescent="0.4">
      <c r="A11" s="177" t="s">
        <v>193</v>
      </c>
      <c r="B11" s="178"/>
      <c r="C11" s="178"/>
      <c r="D11" s="178"/>
      <c r="E11" s="178"/>
      <c r="F11" s="178"/>
      <c r="G11" s="178"/>
      <c r="H11" s="178"/>
      <c r="I11" s="178"/>
      <c r="J11" s="178"/>
      <c r="K11" s="178"/>
      <c r="L11" s="178"/>
      <c r="M11" s="178"/>
      <c r="N11" s="178"/>
      <c r="O11" s="178"/>
    </row>
    <row r="12" spans="1:17" s="176" customFormat="1" ht="31.5" customHeight="1" x14ac:dyDescent="0.4">
      <c r="A12" s="177" t="s">
        <v>194</v>
      </c>
      <c r="B12" s="178"/>
      <c r="C12" s="178"/>
      <c r="D12" s="178"/>
      <c r="E12" s="178"/>
      <c r="F12" s="178"/>
      <c r="G12" s="178"/>
      <c r="H12" s="178"/>
      <c r="I12" s="178"/>
      <c r="J12" s="178"/>
      <c r="K12" s="178"/>
      <c r="L12" s="178"/>
      <c r="M12" s="178"/>
      <c r="N12" s="178"/>
      <c r="O12" s="178"/>
    </row>
    <row r="13" spans="1:17" s="176" customFormat="1" ht="51" customHeight="1" thickBot="1" x14ac:dyDescent="0.45">
      <c r="A13" s="621" t="s">
        <v>195</v>
      </c>
      <c r="B13" s="622"/>
      <c r="C13" s="622"/>
      <c r="D13" s="622"/>
      <c r="E13" s="622"/>
      <c r="F13" s="622"/>
      <c r="G13" s="622"/>
      <c r="H13" s="622"/>
      <c r="I13" s="622"/>
      <c r="J13" s="622"/>
      <c r="K13" s="622"/>
      <c r="L13" s="622"/>
      <c r="M13" s="622"/>
      <c r="N13" s="622"/>
      <c r="O13" s="622"/>
    </row>
    <row r="14" spans="1:17" ht="24" x14ac:dyDescent="0.4">
      <c r="A14" s="623" t="s">
        <v>196</v>
      </c>
      <c r="B14" s="624"/>
      <c r="C14" s="627" t="s">
        <v>197</v>
      </c>
      <c r="D14" s="628"/>
      <c r="E14" s="628"/>
      <c r="F14" s="628"/>
      <c r="G14" s="628"/>
      <c r="H14" s="628"/>
      <c r="I14" s="628"/>
      <c r="J14" s="628"/>
      <c r="K14" s="628"/>
      <c r="L14" s="628"/>
      <c r="M14" s="629"/>
      <c r="N14" s="630" t="s">
        <v>198</v>
      </c>
      <c r="O14" s="632" t="s">
        <v>199</v>
      </c>
    </row>
    <row r="15" spans="1:17" ht="24" x14ac:dyDescent="0.4">
      <c r="A15" s="625"/>
      <c r="B15" s="626"/>
      <c r="C15" s="179" t="s">
        <v>200</v>
      </c>
      <c r="D15" s="179"/>
      <c r="E15" s="179" t="s">
        <v>201</v>
      </c>
      <c r="F15" s="179"/>
      <c r="G15" s="179" t="s">
        <v>202</v>
      </c>
      <c r="H15" s="179"/>
      <c r="I15" s="179" t="s">
        <v>203</v>
      </c>
      <c r="J15" s="179"/>
      <c r="K15" s="179" t="s">
        <v>204</v>
      </c>
      <c r="L15" s="179"/>
      <c r="M15" s="179" t="s">
        <v>205</v>
      </c>
      <c r="N15" s="631"/>
      <c r="O15" s="633"/>
    </row>
    <row r="16" spans="1:17" ht="24" x14ac:dyDescent="0.4">
      <c r="A16" s="636" t="s">
        <v>206</v>
      </c>
      <c r="B16" s="180" t="s">
        <v>207</v>
      </c>
      <c r="C16" s="181">
        <v>0</v>
      </c>
      <c r="D16" s="638" t="str">
        <f>IF(AND(C16=0,C17="対象児童が居なかった"),"×","")</f>
        <v>×</v>
      </c>
      <c r="E16" s="182">
        <v>4</v>
      </c>
      <c r="F16" s="638" t="str">
        <f>IF(AND(E16=0,E17="対象児童が居なかった"),"×","")</f>
        <v/>
      </c>
      <c r="G16" s="182">
        <v>4</v>
      </c>
      <c r="H16" s="638" t="str">
        <f>IF(AND(G16=0,G17="対象児童が居なかった"),"×","")</f>
        <v/>
      </c>
      <c r="I16" s="182">
        <v>4</v>
      </c>
      <c r="J16" s="638" t="str">
        <f>IF(AND(I16=0,I17="対象児童が居なかった"),"×","")</f>
        <v/>
      </c>
      <c r="K16" s="182"/>
      <c r="L16" s="638" t="str">
        <f>IF(AND(K16="0",K17="対象児童が居なかった"),"×","")</f>
        <v/>
      </c>
      <c r="M16" s="640">
        <f>COUNTIF(C16:L16,"×")</f>
        <v>1</v>
      </c>
      <c r="N16" s="641"/>
      <c r="O16" s="634" t="s">
        <v>373</v>
      </c>
    </row>
    <row r="17" spans="1:15" ht="50.1" customHeight="1" x14ac:dyDescent="0.4">
      <c r="A17" s="637"/>
      <c r="B17" s="183" t="s">
        <v>208</v>
      </c>
      <c r="C17" s="184" t="s">
        <v>372</v>
      </c>
      <c r="D17" s="639"/>
      <c r="E17" s="185"/>
      <c r="F17" s="639"/>
      <c r="G17" s="185"/>
      <c r="H17" s="639"/>
      <c r="I17" s="185"/>
      <c r="J17" s="639"/>
      <c r="K17" s="185"/>
      <c r="L17" s="639"/>
      <c r="M17" s="639"/>
      <c r="N17" s="642"/>
      <c r="O17" s="635"/>
    </row>
    <row r="18" spans="1:15" ht="24" x14ac:dyDescent="0.4">
      <c r="A18" s="636" t="s">
        <v>209</v>
      </c>
      <c r="B18" s="186" t="s">
        <v>207</v>
      </c>
      <c r="C18" s="181">
        <v>0</v>
      </c>
      <c r="D18" s="638" t="str">
        <f>IF(AND(C18=0,C19="対象児童が居なかった"),"×","")</f>
        <v>×</v>
      </c>
      <c r="E18" s="181">
        <v>0</v>
      </c>
      <c r="F18" s="638" t="str">
        <f>IF(AND(E18=0,E19="対象児童が居なかった"),"×","")</f>
        <v>×</v>
      </c>
      <c r="G18" s="181">
        <v>0</v>
      </c>
      <c r="H18" s="638" t="str">
        <f>IF(AND(G18=0,G19="対象児童が居なかった"),"×","")</f>
        <v/>
      </c>
      <c r="I18" s="182">
        <v>4</v>
      </c>
      <c r="J18" s="638" t="str">
        <f>IF(AND(I18=0,I19="対象児童が居なかった"),"×","")</f>
        <v/>
      </c>
      <c r="K18" s="187"/>
      <c r="L18" s="638" t="str">
        <f>IF(AND(K18=0,K19="対象児童が居なかった"),"×","")</f>
        <v/>
      </c>
      <c r="M18" s="640">
        <f>COUNTIF(C18:L18,"×")</f>
        <v>2</v>
      </c>
      <c r="N18" s="641"/>
      <c r="O18" s="634" t="s">
        <v>375</v>
      </c>
    </row>
    <row r="19" spans="1:15" ht="50.1" customHeight="1" x14ac:dyDescent="0.4">
      <c r="A19" s="637"/>
      <c r="B19" s="188" t="s">
        <v>208</v>
      </c>
      <c r="C19" s="184" t="s">
        <v>372</v>
      </c>
      <c r="D19" s="639"/>
      <c r="E19" s="184" t="s">
        <v>372</v>
      </c>
      <c r="F19" s="639"/>
      <c r="G19" s="184" t="s">
        <v>374</v>
      </c>
      <c r="H19" s="639"/>
      <c r="I19" s="185"/>
      <c r="J19" s="639"/>
      <c r="K19" s="189"/>
      <c r="L19" s="639"/>
      <c r="M19" s="639"/>
      <c r="N19" s="642"/>
      <c r="O19" s="635"/>
    </row>
    <row r="20" spans="1:15" ht="24" x14ac:dyDescent="0.4">
      <c r="A20" s="636" t="s">
        <v>210</v>
      </c>
      <c r="B20" s="186" t="s">
        <v>207</v>
      </c>
      <c r="C20" s="182">
        <v>0</v>
      </c>
      <c r="D20" s="638" t="str">
        <f>IF(AND(C20=0,C21="対象児童が居なかった"),"×","")</f>
        <v>×</v>
      </c>
      <c r="E20" s="181">
        <v>0</v>
      </c>
      <c r="F20" s="638" t="str">
        <f>IF(AND(E20=0,E21="対象児童が居なかった"),"×","")</f>
        <v>×</v>
      </c>
      <c r="G20" s="181">
        <v>0</v>
      </c>
      <c r="H20" s="638" t="str">
        <f>IF(AND(G20=0,G21="対象児童が居なかった"),"×","")</f>
        <v>×</v>
      </c>
      <c r="I20" s="182">
        <v>0</v>
      </c>
      <c r="J20" s="638" t="str">
        <f>IF(AND(I20=0,I21="対象児童が居なかった"),"×","")</f>
        <v/>
      </c>
      <c r="K20" s="190"/>
      <c r="L20" s="638" t="str">
        <f>IF(AND(K20=0,K21="対象児童が居なかった"),"×","")</f>
        <v/>
      </c>
      <c r="M20" s="640">
        <f>COUNTIF(C20:L20,"×")</f>
        <v>3</v>
      </c>
      <c r="N20" s="641"/>
      <c r="O20" s="634" t="s">
        <v>377</v>
      </c>
    </row>
    <row r="21" spans="1:15" ht="50.1" customHeight="1" x14ac:dyDescent="0.4">
      <c r="A21" s="637"/>
      <c r="B21" s="188" t="s">
        <v>208</v>
      </c>
      <c r="C21" s="185" t="s">
        <v>372</v>
      </c>
      <c r="D21" s="639"/>
      <c r="E21" s="184" t="s">
        <v>372</v>
      </c>
      <c r="F21" s="639"/>
      <c r="G21" s="184" t="s">
        <v>372</v>
      </c>
      <c r="H21" s="639"/>
      <c r="I21" s="185" t="s">
        <v>374</v>
      </c>
      <c r="J21" s="639"/>
      <c r="K21" s="191"/>
      <c r="L21" s="639"/>
      <c r="M21" s="639"/>
      <c r="N21" s="642"/>
      <c r="O21" s="635"/>
    </row>
    <row r="22" spans="1:15" ht="24" x14ac:dyDescent="0.4">
      <c r="A22" s="636" t="s">
        <v>211</v>
      </c>
      <c r="B22" s="186" t="s">
        <v>207</v>
      </c>
      <c r="C22" s="182">
        <v>0</v>
      </c>
      <c r="D22" s="638" t="str">
        <f>IF(AND(C22=0,C23="対象児童が居なかった"),"×","")</f>
        <v>×</v>
      </c>
      <c r="E22" s="181">
        <v>0</v>
      </c>
      <c r="F22" s="638" t="str">
        <f>IF(AND(E22=0,E23="対象児童が居なかった"),"×","")</f>
        <v>×</v>
      </c>
      <c r="G22" s="181">
        <v>0</v>
      </c>
      <c r="H22" s="638" t="str">
        <f>IF(AND(G22=0,G23="対象児童が居なかった"),"×","")</f>
        <v>×</v>
      </c>
      <c r="I22" s="181">
        <v>0</v>
      </c>
      <c r="J22" s="638" t="str">
        <f>IF(AND(I22=0,I23="対象児童が居なかった"),"×","")</f>
        <v>×</v>
      </c>
      <c r="K22" s="181">
        <v>0</v>
      </c>
      <c r="L22" s="638" t="str">
        <f>IF(AND(K22=0,K23="対象児童が居なかった"),"×","")</f>
        <v/>
      </c>
      <c r="M22" s="640">
        <f>COUNTIF(C22:L22,"×")</f>
        <v>4</v>
      </c>
      <c r="N22" s="641"/>
      <c r="O22" s="634" t="s">
        <v>377</v>
      </c>
    </row>
    <row r="23" spans="1:15" ht="50.1" customHeight="1" x14ac:dyDescent="0.4">
      <c r="A23" s="637"/>
      <c r="B23" s="188" t="s">
        <v>208</v>
      </c>
      <c r="C23" s="185" t="s">
        <v>372</v>
      </c>
      <c r="D23" s="639"/>
      <c r="E23" s="184" t="s">
        <v>372</v>
      </c>
      <c r="F23" s="639"/>
      <c r="G23" s="184" t="s">
        <v>372</v>
      </c>
      <c r="H23" s="639"/>
      <c r="I23" s="184" t="s">
        <v>372</v>
      </c>
      <c r="J23" s="639"/>
      <c r="K23" s="184" t="s">
        <v>374</v>
      </c>
      <c r="L23" s="639"/>
      <c r="M23" s="639"/>
      <c r="N23" s="642"/>
      <c r="O23" s="635"/>
    </row>
    <row r="24" spans="1:15" ht="24" x14ac:dyDescent="0.4">
      <c r="A24" s="636" t="s">
        <v>212</v>
      </c>
      <c r="B24" s="186" t="s">
        <v>207</v>
      </c>
      <c r="C24" s="181">
        <v>0</v>
      </c>
      <c r="D24" s="638" t="str">
        <f>IF(AND(C24=0,C25="対象児童が居なかった"),"×","")</f>
        <v>×</v>
      </c>
      <c r="E24" s="181">
        <v>0</v>
      </c>
      <c r="F24" s="638" t="str">
        <f>IF(AND(E24=0,E25="対象児童が居なかった"),"×","")</f>
        <v>×</v>
      </c>
      <c r="G24" s="181">
        <v>0</v>
      </c>
      <c r="H24" s="638" t="str">
        <f>IF(AND(G24=0,G25="対象児童が居なかった"),"×","")</f>
        <v>×</v>
      </c>
      <c r="I24" s="182">
        <v>0</v>
      </c>
      <c r="J24" s="638" t="str">
        <f>IF(AND(I24=0,I25="対象児童が居なかった"),"×","")</f>
        <v>×</v>
      </c>
      <c r="K24" s="187"/>
      <c r="L24" s="638" t="str">
        <f>IF(AND(K24=0,K25="対象児童が居なかった"),"×","")</f>
        <v/>
      </c>
      <c r="M24" s="640">
        <f>COUNTIF(C24:L24,"×")</f>
        <v>4</v>
      </c>
      <c r="N24" s="641"/>
      <c r="O24" s="634" t="s">
        <v>378</v>
      </c>
    </row>
    <row r="25" spans="1:15" ht="50.1" customHeight="1" x14ac:dyDescent="0.4">
      <c r="A25" s="637"/>
      <c r="B25" s="188" t="s">
        <v>208</v>
      </c>
      <c r="C25" s="184" t="s">
        <v>372</v>
      </c>
      <c r="D25" s="639"/>
      <c r="E25" s="184" t="s">
        <v>372</v>
      </c>
      <c r="F25" s="639"/>
      <c r="G25" s="184" t="s">
        <v>372</v>
      </c>
      <c r="H25" s="639"/>
      <c r="I25" s="185" t="s">
        <v>372</v>
      </c>
      <c r="J25" s="639"/>
      <c r="K25" s="189"/>
      <c r="L25" s="639"/>
      <c r="M25" s="639"/>
      <c r="N25" s="642"/>
      <c r="O25" s="635"/>
    </row>
    <row r="26" spans="1:15" ht="24" x14ac:dyDescent="0.4">
      <c r="A26" s="636" t="s">
        <v>213</v>
      </c>
      <c r="B26" s="186" t="s">
        <v>207</v>
      </c>
      <c r="C26" s="182">
        <v>4</v>
      </c>
      <c r="D26" s="638" t="str">
        <f>IF(AND(C26=0,C27="対象児童が居なかった"),"×","")</f>
        <v/>
      </c>
      <c r="E26" s="181">
        <v>4</v>
      </c>
      <c r="F26" s="638" t="str">
        <f>IF(AND(E26=0,E27="対象児童が居なかった"),"×","")</f>
        <v/>
      </c>
      <c r="G26" s="181">
        <v>4</v>
      </c>
      <c r="H26" s="638" t="str">
        <f>IF(AND(G26=0,G27="対象児童が居なかった"),"×","")</f>
        <v/>
      </c>
      <c r="I26" s="182">
        <v>4</v>
      </c>
      <c r="J26" s="638" t="str">
        <f>IF(AND(I26=0,I27="対象児童が居なかった"),"×","")</f>
        <v/>
      </c>
      <c r="K26" s="343">
        <v>4</v>
      </c>
      <c r="L26" s="638" t="str">
        <f>IF(AND(K26=0,K27="対象児童が居なかった"),"×","")</f>
        <v/>
      </c>
      <c r="M26" s="640">
        <f>COUNTIF(C26:L26,"×")</f>
        <v>0</v>
      </c>
      <c r="N26" s="641"/>
      <c r="O26" s="634" t="s">
        <v>376</v>
      </c>
    </row>
    <row r="27" spans="1:15" ht="50.1" customHeight="1" thickBot="1" x14ac:dyDescent="0.45">
      <c r="A27" s="643"/>
      <c r="B27" s="192" t="s">
        <v>208</v>
      </c>
      <c r="C27" s="193"/>
      <c r="D27" s="644"/>
      <c r="E27" s="194"/>
      <c r="F27" s="644"/>
      <c r="G27" s="194"/>
      <c r="H27" s="644"/>
      <c r="I27" s="193"/>
      <c r="J27" s="644"/>
      <c r="K27" s="194"/>
      <c r="L27" s="644"/>
      <c r="M27" s="644"/>
      <c r="N27" s="645"/>
      <c r="O27" s="646"/>
    </row>
    <row r="28" spans="1:15" ht="27.75" customHeight="1" x14ac:dyDescent="0.5">
      <c r="A28" s="195" t="s">
        <v>214</v>
      </c>
      <c r="B28" s="195"/>
      <c r="C28" s="195"/>
      <c r="D28" s="195"/>
      <c r="E28" s="195"/>
      <c r="F28" s="195"/>
      <c r="G28" s="195"/>
      <c r="H28" s="195"/>
      <c r="I28" s="195"/>
      <c r="J28" s="195"/>
      <c r="K28" s="195"/>
      <c r="L28" s="195"/>
      <c r="M28" s="195"/>
      <c r="N28" s="195"/>
      <c r="O28" s="196"/>
    </row>
    <row r="29" spans="1:15" x14ac:dyDescent="0.35">
      <c r="A29" s="195" t="s">
        <v>245</v>
      </c>
      <c r="B29" s="195"/>
      <c r="C29" s="195"/>
      <c r="D29" s="195"/>
      <c r="E29" s="195"/>
      <c r="F29" s="195"/>
      <c r="G29" s="195"/>
      <c r="H29" s="195"/>
      <c r="I29" s="195"/>
      <c r="J29" s="195"/>
      <c r="K29" s="195"/>
      <c r="L29" s="195"/>
      <c r="M29" s="195"/>
      <c r="N29" s="195"/>
      <c r="O29" s="195"/>
    </row>
    <row r="30" spans="1:15" x14ac:dyDescent="0.35">
      <c r="A30" s="195" t="s">
        <v>215</v>
      </c>
      <c r="B30" s="195"/>
      <c r="C30" s="195"/>
      <c r="D30" s="195"/>
      <c r="E30" s="195"/>
      <c r="F30" s="195"/>
      <c r="G30" s="195"/>
      <c r="H30" s="195"/>
      <c r="I30" s="195"/>
      <c r="J30" s="195"/>
      <c r="K30" s="195"/>
      <c r="L30" s="195"/>
      <c r="M30" s="195"/>
      <c r="N30" s="195"/>
      <c r="O30" s="195"/>
    </row>
    <row r="31" spans="1:15" x14ac:dyDescent="0.35">
      <c r="A31" s="195" t="s">
        <v>216</v>
      </c>
      <c r="B31" s="195"/>
      <c r="C31" s="195"/>
      <c r="D31" s="195"/>
      <c r="E31" s="195"/>
      <c r="F31" s="195"/>
      <c r="G31" s="195"/>
      <c r="H31" s="195"/>
      <c r="I31" s="195"/>
      <c r="J31" s="195"/>
      <c r="K31" s="195"/>
      <c r="L31" s="195"/>
      <c r="M31" s="195"/>
      <c r="N31" s="195"/>
      <c r="O31" s="195"/>
    </row>
    <row r="32" spans="1:15" x14ac:dyDescent="0.35">
      <c r="A32" s="195" t="s">
        <v>217</v>
      </c>
      <c r="B32" s="195"/>
      <c r="C32" s="195"/>
      <c r="D32" s="195"/>
      <c r="E32" s="195"/>
      <c r="F32" s="195"/>
      <c r="G32" s="195"/>
      <c r="H32" s="195"/>
      <c r="I32" s="195"/>
      <c r="J32" s="195"/>
      <c r="K32" s="195"/>
      <c r="L32" s="195"/>
      <c r="M32" s="195"/>
      <c r="N32" s="195"/>
      <c r="O32" s="195"/>
    </row>
    <row r="33" spans="1:17" x14ac:dyDescent="0.35">
      <c r="A33" s="195" t="s">
        <v>218</v>
      </c>
      <c r="B33" s="195"/>
      <c r="C33" s="195"/>
      <c r="D33" s="195"/>
      <c r="E33" s="195"/>
      <c r="F33" s="195"/>
      <c r="G33" s="195"/>
      <c r="H33" s="195"/>
      <c r="I33" s="195"/>
      <c r="J33" s="195"/>
      <c r="K33" s="195"/>
      <c r="L33" s="195"/>
      <c r="M33" s="195"/>
      <c r="N33" s="195"/>
      <c r="O33" s="195"/>
    </row>
    <row r="34" spans="1:17" x14ac:dyDescent="0.35">
      <c r="A34" s="195" t="s">
        <v>219</v>
      </c>
      <c r="B34" s="195"/>
      <c r="C34" s="195"/>
      <c r="D34" s="195"/>
      <c r="E34" s="195"/>
      <c r="F34" s="195"/>
      <c r="G34" s="195"/>
      <c r="H34" s="195"/>
      <c r="I34" s="195"/>
      <c r="J34" s="195"/>
      <c r="K34" s="195"/>
      <c r="L34" s="195"/>
      <c r="M34" s="195"/>
      <c r="N34" s="195"/>
      <c r="O34" s="195"/>
    </row>
    <row r="35" spans="1:17" x14ac:dyDescent="0.35">
      <c r="A35" s="195" t="s">
        <v>220</v>
      </c>
      <c r="B35" s="195"/>
      <c r="C35" s="195"/>
      <c r="D35" s="195"/>
      <c r="E35" s="195"/>
      <c r="F35" s="195"/>
      <c r="G35" s="195"/>
      <c r="H35" s="195"/>
      <c r="I35" s="195"/>
      <c r="J35" s="195"/>
      <c r="K35" s="195"/>
      <c r="L35" s="195"/>
      <c r="M35" s="195"/>
      <c r="N35" s="195"/>
      <c r="O35" s="195"/>
    </row>
    <row r="36" spans="1:17" x14ac:dyDescent="0.35">
      <c r="A36" s="195" t="s">
        <v>221</v>
      </c>
      <c r="B36" s="195"/>
      <c r="C36" s="195"/>
      <c r="D36" s="195"/>
      <c r="E36" s="195"/>
      <c r="F36" s="195"/>
      <c r="G36" s="195"/>
      <c r="H36" s="195"/>
      <c r="I36" s="195"/>
      <c r="J36" s="195"/>
      <c r="K36" s="195"/>
      <c r="L36" s="195"/>
      <c r="M36" s="195"/>
      <c r="N36" s="195"/>
      <c r="O36" s="195"/>
    </row>
    <row r="37" spans="1:17" x14ac:dyDescent="0.35">
      <c r="A37" s="195" t="s">
        <v>222</v>
      </c>
      <c r="B37" s="195"/>
      <c r="C37" s="195"/>
      <c r="D37" s="195"/>
      <c r="E37" s="195"/>
      <c r="F37" s="195"/>
      <c r="G37" s="195"/>
      <c r="H37" s="195"/>
      <c r="I37" s="195"/>
      <c r="J37" s="195"/>
      <c r="K37" s="195"/>
      <c r="L37" s="195"/>
      <c r="M37" s="195"/>
      <c r="N37" s="195"/>
      <c r="O37" s="195"/>
    </row>
    <row r="38" spans="1:17" x14ac:dyDescent="0.35">
      <c r="A38" s="195" t="s">
        <v>223</v>
      </c>
      <c r="B38" s="195"/>
      <c r="C38" s="195"/>
      <c r="D38" s="195"/>
      <c r="E38" s="195"/>
      <c r="F38" s="195"/>
      <c r="G38" s="195"/>
      <c r="H38" s="195"/>
      <c r="I38" s="195"/>
      <c r="J38" s="195"/>
      <c r="K38" s="195"/>
      <c r="L38" s="195"/>
      <c r="M38" s="195"/>
      <c r="N38" s="195"/>
      <c r="O38" s="195"/>
    </row>
    <row r="39" spans="1:17" x14ac:dyDescent="0.4">
      <c r="A39" s="197"/>
      <c r="B39" s="165"/>
      <c r="C39" s="165"/>
      <c r="D39" s="165"/>
      <c r="E39" s="165"/>
      <c r="F39" s="165"/>
      <c r="G39" s="165"/>
      <c r="H39" s="165"/>
      <c r="I39" s="165"/>
      <c r="J39" s="165"/>
      <c r="K39" s="165"/>
      <c r="L39" s="165"/>
      <c r="M39" s="165"/>
      <c r="N39" s="165"/>
      <c r="O39" s="165"/>
    </row>
    <row r="40" spans="1:17" x14ac:dyDescent="0.4">
      <c r="A40" s="165" t="s">
        <v>224</v>
      </c>
      <c r="B40" s="165"/>
      <c r="C40" s="165"/>
      <c r="D40" s="165"/>
      <c r="E40" s="165"/>
      <c r="F40" s="165"/>
      <c r="G40" s="165"/>
      <c r="H40" s="165"/>
      <c r="I40" s="165"/>
      <c r="J40" s="165"/>
      <c r="K40" s="165"/>
      <c r="L40" s="165"/>
      <c r="M40" s="165"/>
      <c r="N40" s="165"/>
      <c r="O40" s="165"/>
    </row>
    <row r="41" spans="1:17" x14ac:dyDescent="0.4">
      <c r="A41" s="165" t="s">
        <v>225</v>
      </c>
      <c r="B41" s="165"/>
      <c r="C41" s="165"/>
      <c r="D41" s="165"/>
      <c r="E41" s="165"/>
      <c r="F41" s="165"/>
      <c r="G41" s="165"/>
      <c r="H41" s="165"/>
      <c r="I41" s="165"/>
      <c r="J41" s="165"/>
      <c r="K41" s="165"/>
      <c r="L41" s="165"/>
      <c r="M41" s="165"/>
      <c r="N41" s="165"/>
      <c r="O41" s="165"/>
    </row>
    <row r="42" spans="1:17" ht="40.5" customHeight="1" x14ac:dyDescent="0.4">
      <c r="A42" s="198" t="s">
        <v>226</v>
      </c>
      <c r="B42" s="647" t="s">
        <v>227</v>
      </c>
      <c r="C42" s="648"/>
      <c r="D42" s="648"/>
      <c r="E42" s="649"/>
      <c r="F42" s="199"/>
      <c r="G42" s="647" t="s">
        <v>228</v>
      </c>
      <c r="H42" s="648"/>
      <c r="I42" s="648"/>
      <c r="J42" s="648"/>
      <c r="K42" s="648"/>
      <c r="L42" s="648"/>
      <c r="M42" s="649"/>
      <c r="N42" s="650" t="s">
        <v>229</v>
      </c>
      <c r="O42" s="649"/>
      <c r="P42" s="200"/>
      <c r="Q42" s="201"/>
    </row>
    <row r="43" spans="1:17" x14ac:dyDescent="0.4">
      <c r="A43" s="202" t="s">
        <v>230</v>
      </c>
      <c r="B43" s="651" t="s">
        <v>231</v>
      </c>
      <c r="C43" s="652"/>
      <c r="D43" s="652"/>
      <c r="E43" s="649"/>
      <c r="F43" s="199"/>
      <c r="G43" s="651" t="s">
        <v>231</v>
      </c>
      <c r="H43" s="652"/>
      <c r="I43" s="652"/>
      <c r="J43" s="652"/>
      <c r="K43" s="652"/>
      <c r="L43" s="652"/>
      <c r="M43" s="653"/>
      <c r="N43" s="651" t="s">
        <v>232</v>
      </c>
      <c r="O43" s="653"/>
      <c r="P43" s="203"/>
      <c r="Q43" s="204"/>
    </row>
    <row r="44" spans="1:17" x14ac:dyDescent="0.4">
      <c r="A44" s="202" t="s">
        <v>233</v>
      </c>
      <c r="B44" s="651" t="s">
        <v>234</v>
      </c>
      <c r="C44" s="652"/>
      <c r="D44" s="652"/>
      <c r="E44" s="649"/>
      <c r="F44" s="199"/>
      <c r="G44" s="651" t="s">
        <v>234</v>
      </c>
      <c r="H44" s="652"/>
      <c r="I44" s="652"/>
      <c r="J44" s="652"/>
      <c r="K44" s="652"/>
      <c r="L44" s="652"/>
      <c r="M44" s="653"/>
      <c r="N44" s="651" t="s">
        <v>235</v>
      </c>
      <c r="O44" s="653"/>
      <c r="P44" s="203"/>
      <c r="Q44" s="204"/>
    </row>
    <row r="45" spans="1:17" x14ac:dyDescent="0.4">
      <c r="A45" s="202" t="s">
        <v>236</v>
      </c>
      <c r="B45" s="654" t="s">
        <v>237</v>
      </c>
      <c r="C45" s="655"/>
      <c r="D45" s="655"/>
      <c r="E45" s="649"/>
      <c r="F45" s="199"/>
      <c r="G45" s="654" t="s">
        <v>237</v>
      </c>
      <c r="H45" s="656"/>
      <c r="I45" s="655"/>
      <c r="J45" s="655"/>
      <c r="K45" s="648"/>
      <c r="L45" s="648"/>
      <c r="M45" s="649"/>
      <c r="N45" s="651" t="s">
        <v>238</v>
      </c>
      <c r="O45" s="653"/>
      <c r="P45" s="203"/>
      <c r="Q45" s="204"/>
    </row>
    <row r="46" spans="1:17" x14ac:dyDescent="0.4">
      <c r="A46" s="202" t="s">
        <v>239</v>
      </c>
      <c r="B46" s="651" t="s">
        <v>240</v>
      </c>
      <c r="C46" s="652"/>
      <c r="D46" s="652"/>
      <c r="E46" s="649"/>
      <c r="F46" s="199"/>
      <c r="G46" s="651" t="s">
        <v>237</v>
      </c>
      <c r="H46" s="652"/>
      <c r="I46" s="652"/>
      <c r="J46" s="652"/>
      <c r="K46" s="652"/>
      <c r="L46" s="652"/>
      <c r="M46" s="653"/>
      <c r="N46" s="651" t="s">
        <v>241</v>
      </c>
      <c r="O46" s="653"/>
      <c r="P46" s="203"/>
      <c r="Q46" s="204"/>
    </row>
    <row r="47" spans="1:17" x14ac:dyDescent="0.4">
      <c r="A47" s="202" t="s">
        <v>242</v>
      </c>
      <c r="B47" s="651" t="s">
        <v>243</v>
      </c>
      <c r="C47" s="652"/>
      <c r="D47" s="652"/>
      <c r="E47" s="649"/>
      <c r="F47" s="199"/>
      <c r="G47" s="651" t="s">
        <v>240</v>
      </c>
      <c r="H47" s="652"/>
      <c r="I47" s="652"/>
      <c r="J47" s="652"/>
      <c r="K47" s="652"/>
      <c r="L47" s="652"/>
      <c r="M47" s="653"/>
      <c r="N47" s="651" t="s">
        <v>241</v>
      </c>
      <c r="O47" s="653"/>
      <c r="P47" s="203"/>
      <c r="Q47" s="204"/>
    </row>
  </sheetData>
  <mergeCells count="84">
    <mergeCell ref="B47:E47"/>
    <mergeCell ref="G47:M47"/>
    <mergeCell ref="N47:O47"/>
    <mergeCell ref="B45:E45"/>
    <mergeCell ref="G45:M45"/>
    <mergeCell ref="N45:O45"/>
    <mergeCell ref="B46:E46"/>
    <mergeCell ref="G46:M46"/>
    <mergeCell ref="N46:O46"/>
    <mergeCell ref="B43:E43"/>
    <mergeCell ref="G43:M43"/>
    <mergeCell ref="N43:O43"/>
    <mergeCell ref="B44:E44"/>
    <mergeCell ref="G44:M44"/>
    <mergeCell ref="N44:O44"/>
    <mergeCell ref="M26:M27"/>
    <mergeCell ref="N26:N27"/>
    <mergeCell ref="O26:O27"/>
    <mergeCell ref="B42:E42"/>
    <mergeCell ref="G42:M42"/>
    <mergeCell ref="N42:O42"/>
    <mergeCell ref="L26:L27"/>
    <mergeCell ref="A26:A27"/>
    <mergeCell ref="D26:D27"/>
    <mergeCell ref="F26:F27"/>
    <mergeCell ref="H26:H27"/>
    <mergeCell ref="J26:J27"/>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0:A21"/>
    <mergeCell ref="D20:D21"/>
    <mergeCell ref="F20:F21"/>
    <mergeCell ref="H20:H21"/>
    <mergeCell ref="J20:J21"/>
    <mergeCell ref="M22:M23"/>
    <mergeCell ref="N22:N23"/>
    <mergeCell ref="L16:L17"/>
    <mergeCell ref="M16:M17"/>
    <mergeCell ref="N16:N17"/>
    <mergeCell ref="N18:N19"/>
    <mergeCell ref="L20:L21"/>
    <mergeCell ref="M20:M21"/>
    <mergeCell ref="N20:N21"/>
    <mergeCell ref="L22:L23"/>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A13:O13"/>
    <mergeCell ref="A14:B15"/>
    <mergeCell ref="C14:M14"/>
    <mergeCell ref="N14:N15"/>
    <mergeCell ref="O14:O15"/>
    <mergeCell ref="A3:O3"/>
    <mergeCell ref="C5:E5"/>
    <mergeCell ref="K5:M5"/>
    <mergeCell ref="N5:O5"/>
    <mergeCell ref="A10:C10"/>
    <mergeCell ref="E10:I10"/>
    <mergeCell ref="K10:O10"/>
  </mergeCells>
  <phoneticPr fontId="17"/>
  <dataValidations count="2">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7 E17 G17 I17 K17 C19 E19 G19 I19 K19 C21 E21 G21 I21 K21 C23 E23 G23 I23 K23 C25 E25 G25 I25 K25 C27 E27 G27 I27 K27">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G5" sqref="G5"/>
    </sheetView>
  </sheetViews>
  <sheetFormatPr defaultRowHeight="18.75" x14ac:dyDescent="0.4"/>
  <cols>
    <col min="1" max="1" width="9" style="163"/>
    <col min="2" max="2" width="14.25" style="163" customWidth="1"/>
    <col min="3" max="3" width="10.625" style="163" customWidth="1"/>
    <col min="4" max="4" width="10.625" style="163" hidden="1" customWidth="1"/>
    <col min="5" max="5" width="10.625" style="163" customWidth="1"/>
    <col min="6" max="6" width="10.625" style="163" hidden="1" customWidth="1"/>
    <col min="7" max="7" width="10.625" style="163" customWidth="1"/>
    <col min="8" max="8" width="10.625" style="163" hidden="1" customWidth="1"/>
    <col min="9" max="9" width="10.625" style="163" customWidth="1"/>
    <col min="10" max="10" width="10.625" style="163" hidden="1" customWidth="1"/>
    <col min="11" max="11" width="10.625" style="163" customWidth="1"/>
    <col min="12" max="12" width="10.625" style="163" hidden="1" customWidth="1"/>
    <col min="13" max="13" width="6.75" style="163" bestFit="1" customWidth="1"/>
    <col min="14" max="14" width="31.625" style="163" customWidth="1"/>
    <col min="15" max="15" width="24.625" style="163" customWidth="1"/>
    <col min="16" max="16384" width="9" style="163"/>
  </cols>
  <sheetData>
    <row r="1" spans="1:17" ht="30.75" customHeight="1" x14ac:dyDescent="0.4">
      <c r="N1" s="164"/>
      <c r="O1" s="164" t="s">
        <v>290</v>
      </c>
      <c r="Q1" s="207" t="s">
        <v>69</v>
      </c>
    </row>
    <row r="2" spans="1:17" x14ac:dyDescent="0.4">
      <c r="A2" s="165"/>
      <c r="B2" s="165"/>
      <c r="C2" s="165"/>
      <c r="D2" s="165"/>
      <c r="E2" s="165"/>
      <c r="F2" s="165"/>
      <c r="G2" s="165"/>
      <c r="H2" s="165"/>
      <c r="I2" s="165"/>
      <c r="J2" s="165"/>
      <c r="K2" s="165"/>
      <c r="L2" s="165"/>
      <c r="M2" s="165"/>
      <c r="N2" s="165"/>
      <c r="O2" s="165"/>
    </row>
    <row r="3" spans="1:17" ht="24" x14ac:dyDescent="0.5">
      <c r="A3" s="609" t="s">
        <v>387</v>
      </c>
      <c r="B3" s="609"/>
      <c r="C3" s="609"/>
      <c r="D3" s="609"/>
      <c r="E3" s="609"/>
      <c r="F3" s="609"/>
      <c r="G3" s="609"/>
      <c r="H3" s="609"/>
      <c r="I3" s="609"/>
      <c r="J3" s="609"/>
      <c r="K3" s="609"/>
      <c r="L3" s="609"/>
      <c r="M3" s="609"/>
      <c r="N3" s="609"/>
      <c r="O3" s="610"/>
    </row>
    <row r="4" spans="1:17" x14ac:dyDescent="0.4">
      <c r="A4" s="262"/>
      <c r="B4" s="262"/>
      <c r="C4" s="262"/>
      <c r="D4" s="262"/>
      <c r="E4" s="262"/>
      <c r="F4" s="262"/>
      <c r="G4" s="262"/>
      <c r="H4" s="262"/>
      <c r="I4" s="262"/>
      <c r="J4" s="262"/>
      <c r="K4" s="262"/>
      <c r="L4" s="262"/>
      <c r="M4" s="165"/>
      <c r="N4" s="165"/>
      <c r="O4" s="165"/>
    </row>
    <row r="5" spans="1:17" ht="27.75" customHeight="1" x14ac:dyDescent="0.4">
      <c r="A5" s="262"/>
      <c r="B5" s="167"/>
      <c r="C5" s="611"/>
      <c r="D5" s="611"/>
      <c r="E5" s="611"/>
      <c r="F5" s="263"/>
      <c r="G5" s="169"/>
      <c r="H5" s="169"/>
      <c r="I5" s="170"/>
      <c r="J5" s="170"/>
      <c r="K5" s="612" t="s">
        <v>16</v>
      </c>
      <c r="L5" s="613"/>
      <c r="M5" s="614"/>
      <c r="N5" s="615" t="str">
        <f>申請書!$O$22</f>
        <v>記載例小規模保育園</v>
      </c>
      <c r="O5" s="616"/>
    </row>
    <row r="6" spans="1:17" x14ac:dyDescent="0.4">
      <c r="A6" s="262"/>
      <c r="B6" s="262"/>
      <c r="C6" s="262"/>
      <c r="D6" s="262"/>
      <c r="E6" s="262"/>
      <c r="F6" s="262"/>
      <c r="G6" s="262"/>
      <c r="H6" s="262"/>
      <c r="I6" s="262"/>
      <c r="J6" s="262"/>
      <c r="K6" s="262"/>
      <c r="L6" s="262"/>
      <c r="M6" s="165"/>
      <c r="N6" s="165"/>
      <c r="O6" s="165"/>
    </row>
    <row r="7" spans="1:17" x14ac:dyDescent="0.4">
      <c r="A7" s="262"/>
      <c r="B7" s="262"/>
      <c r="C7" s="262"/>
      <c r="D7" s="262"/>
      <c r="E7" s="262"/>
      <c r="F7" s="262"/>
      <c r="G7" s="262"/>
      <c r="H7" s="262"/>
      <c r="I7" s="262"/>
      <c r="J7" s="262"/>
      <c r="K7" s="262"/>
      <c r="L7" s="262"/>
      <c r="M7" s="165"/>
      <c r="N7" s="165"/>
      <c r="O7" s="165"/>
    </row>
    <row r="8" spans="1:17" ht="19.5" x14ac:dyDescent="0.4">
      <c r="A8" s="171" t="s">
        <v>384</v>
      </c>
      <c r="B8" s="262"/>
      <c r="C8" s="262"/>
      <c r="D8" s="262"/>
      <c r="E8" s="262"/>
      <c r="F8" s="262"/>
      <c r="G8" s="262"/>
      <c r="H8" s="262"/>
      <c r="I8" s="262"/>
      <c r="J8" s="262"/>
      <c r="K8" s="262"/>
      <c r="L8" s="262"/>
      <c r="M8" s="165"/>
      <c r="N8" s="165"/>
      <c r="O8" s="165"/>
    </row>
    <row r="9" spans="1:17" ht="42.75" customHeight="1" x14ac:dyDescent="0.6">
      <c r="A9" s="172" t="s">
        <v>190</v>
      </c>
      <c r="B9" s="173"/>
      <c r="C9" s="173"/>
      <c r="D9" s="173"/>
      <c r="E9" s="173"/>
      <c r="F9" s="173"/>
      <c r="G9" s="262"/>
      <c r="H9" s="262"/>
      <c r="I9" s="262"/>
      <c r="J9" s="262"/>
      <c r="K9" s="262"/>
      <c r="L9" s="262"/>
      <c r="M9" s="165"/>
      <c r="N9" s="165"/>
      <c r="O9" s="165"/>
    </row>
    <row r="10" spans="1:17" s="176" customFormat="1" ht="35.25" customHeight="1" x14ac:dyDescent="0.4">
      <c r="A10" s="617" t="s">
        <v>191</v>
      </c>
      <c r="B10" s="618"/>
      <c r="C10" s="618"/>
      <c r="D10" s="174"/>
      <c r="E10" s="619" t="str">
        <f>N5</f>
        <v>記載例小規模保育園</v>
      </c>
      <c r="F10" s="619"/>
      <c r="G10" s="619"/>
      <c r="H10" s="619"/>
      <c r="I10" s="619"/>
      <c r="J10" s="175"/>
      <c r="K10" s="620" t="s">
        <v>192</v>
      </c>
      <c r="L10" s="618"/>
      <c r="M10" s="618"/>
      <c r="N10" s="618"/>
      <c r="O10" s="618"/>
    </row>
    <row r="11" spans="1:17" s="176" customFormat="1" ht="31.5" customHeight="1" x14ac:dyDescent="0.4">
      <c r="A11" s="177" t="s">
        <v>193</v>
      </c>
      <c r="B11" s="178"/>
      <c r="C11" s="178"/>
      <c r="D11" s="178"/>
      <c r="E11" s="178"/>
      <c r="F11" s="178"/>
      <c r="G11" s="178"/>
      <c r="H11" s="178"/>
      <c r="I11" s="178"/>
      <c r="J11" s="178"/>
      <c r="K11" s="178"/>
      <c r="L11" s="178"/>
      <c r="M11" s="178"/>
      <c r="N11" s="178"/>
      <c r="O11" s="178"/>
    </row>
    <row r="12" spans="1:17" s="176" customFormat="1" ht="31.5" customHeight="1" x14ac:dyDescent="0.4">
      <c r="A12" s="177" t="s">
        <v>194</v>
      </c>
      <c r="B12" s="178"/>
      <c r="C12" s="178"/>
      <c r="D12" s="178"/>
      <c r="E12" s="178"/>
      <c r="F12" s="178"/>
      <c r="G12" s="178"/>
      <c r="H12" s="178"/>
      <c r="I12" s="178"/>
      <c r="J12" s="178"/>
      <c r="K12" s="178"/>
      <c r="L12" s="178"/>
      <c r="M12" s="178"/>
      <c r="N12" s="178"/>
      <c r="O12" s="178"/>
    </row>
    <row r="13" spans="1:17" s="176" customFormat="1" ht="51" customHeight="1" thickBot="1" x14ac:dyDescent="0.45">
      <c r="A13" s="621" t="s">
        <v>195</v>
      </c>
      <c r="B13" s="622"/>
      <c r="C13" s="622"/>
      <c r="D13" s="622"/>
      <c r="E13" s="622"/>
      <c r="F13" s="622"/>
      <c r="G13" s="622"/>
      <c r="H13" s="622"/>
      <c r="I13" s="622"/>
      <c r="J13" s="622"/>
      <c r="K13" s="622"/>
      <c r="L13" s="622"/>
      <c r="M13" s="622"/>
      <c r="N13" s="622"/>
      <c r="O13" s="622"/>
    </row>
    <row r="14" spans="1:17" ht="24" x14ac:dyDescent="0.4">
      <c r="A14" s="623" t="s">
        <v>196</v>
      </c>
      <c r="B14" s="624"/>
      <c r="C14" s="627" t="s">
        <v>197</v>
      </c>
      <c r="D14" s="628"/>
      <c r="E14" s="628"/>
      <c r="F14" s="628"/>
      <c r="G14" s="628"/>
      <c r="H14" s="628"/>
      <c r="I14" s="628"/>
      <c r="J14" s="628"/>
      <c r="K14" s="628"/>
      <c r="L14" s="628"/>
      <c r="M14" s="629"/>
      <c r="N14" s="630" t="s">
        <v>198</v>
      </c>
      <c r="O14" s="632" t="s">
        <v>199</v>
      </c>
    </row>
    <row r="15" spans="1:17" ht="24" x14ac:dyDescent="0.4">
      <c r="A15" s="625"/>
      <c r="B15" s="626"/>
      <c r="C15" s="179" t="s">
        <v>200</v>
      </c>
      <c r="D15" s="179"/>
      <c r="E15" s="179" t="s">
        <v>201</v>
      </c>
      <c r="F15" s="179"/>
      <c r="G15" s="179" t="s">
        <v>202</v>
      </c>
      <c r="H15" s="179"/>
      <c r="I15" s="179" t="s">
        <v>203</v>
      </c>
      <c r="J15" s="179"/>
      <c r="K15" s="179" t="s">
        <v>204</v>
      </c>
      <c r="L15" s="179"/>
      <c r="M15" s="179" t="s">
        <v>205</v>
      </c>
      <c r="N15" s="631"/>
      <c r="O15" s="633"/>
    </row>
    <row r="16" spans="1:17" ht="24" x14ac:dyDescent="0.4">
      <c r="A16" s="636" t="s">
        <v>291</v>
      </c>
      <c r="B16" s="180" t="s">
        <v>207</v>
      </c>
      <c r="C16" s="181"/>
      <c r="D16" s="638" t="str">
        <f>IF(AND(C16=0,C17="対象児童が居なかった"),"×","")</f>
        <v/>
      </c>
      <c r="E16" s="182"/>
      <c r="F16" s="638" t="str">
        <f>IF(AND(E16=0,E17="対象児童が居なかった"),"×","")</f>
        <v/>
      </c>
      <c r="G16" s="182"/>
      <c r="H16" s="638" t="str">
        <f>IF(AND(G16=0,G17="対象児童が居なかった"),"×","")</f>
        <v/>
      </c>
      <c r="I16" s="182"/>
      <c r="J16" s="638" t="str">
        <f>IF(AND(I16=0,I17="対象児童が居なかった"),"×","")</f>
        <v/>
      </c>
      <c r="K16" s="344"/>
      <c r="L16" s="638" t="str">
        <f>IF(AND(K16="0",K17="対象児童が居なかった"),"×","")</f>
        <v/>
      </c>
      <c r="M16" s="640">
        <f>COUNTIF(C16:L16,"×")</f>
        <v>0</v>
      </c>
      <c r="N16" s="641"/>
      <c r="O16" s="634"/>
    </row>
    <row r="17" spans="1:15" ht="50.1" customHeight="1" x14ac:dyDescent="0.4">
      <c r="A17" s="637"/>
      <c r="B17" s="183" t="s">
        <v>208</v>
      </c>
      <c r="C17" s="184"/>
      <c r="D17" s="639"/>
      <c r="E17" s="185"/>
      <c r="F17" s="639"/>
      <c r="G17" s="185"/>
      <c r="H17" s="639"/>
      <c r="I17" s="185"/>
      <c r="J17" s="639"/>
      <c r="K17" s="345"/>
      <c r="L17" s="639"/>
      <c r="M17" s="639"/>
      <c r="N17" s="642"/>
      <c r="O17" s="635"/>
    </row>
    <row r="18" spans="1:15" ht="24" x14ac:dyDescent="0.4">
      <c r="A18" s="636" t="s">
        <v>292</v>
      </c>
      <c r="B18" s="186" t="s">
        <v>207</v>
      </c>
      <c r="C18" s="181"/>
      <c r="D18" s="638" t="str">
        <f>IF(AND(C18=0,C19="対象児童が居なかった"),"×","")</f>
        <v/>
      </c>
      <c r="E18" s="181"/>
      <c r="F18" s="638" t="str">
        <f>IF(AND(E18=0,E19="対象児童が居なかった"),"×","")</f>
        <v/>
      </c>
      <c r="G18" s="181"/>
      <c r="H18" s="638" t="str">
        <f>IF(AND(G18=0,G19="対象児童が居なかった"),"×","")</f>
        <v/>
      </c>
      <c r="I18" s="182"/>
      <c r="J18" s="638" t="str">
        <f>IF(AND(I18=0,I19="対象児童が居なかった"),"×","")</f>
        <v/>
      </c>
      <c r="K18" s="187"/>
      <c r="L18" s="638" t="str">
        <f>IF(AND(K18=0,K19="対象児童が居なかった"),"×","")</f>
        <v/>
      </c>
      <c r="M18" s="640">
        <f>COUNTIF(C18:L18,"×")</f>
        <v>0</v>
      </c>
      <c r="N18" s="641"/>
      <c r="O18" s="634"/>
    </row>
    <row r="19" spans="1:15" ht="50.1" customHeight="1" x14ac:dyDescent="0.4">
      <c r="A19" s="637"/>
      <c r="B19" s="188" t="s">
        <v>208</v>
      </c>
      <c r="C19" s="184"/>
      <c r="D19" s="639"/>
      <c r="E19" s="184"/>
      <c r="F19" s="639"/>
      <c r="G19" s="184"/>
      <c r="H19" s="639"/>
      <c r="I19" s="185"/>
      <c r="J19" s="639"/>
      <c r="K19" s="189"/>
      <c r="L19" s="639"/>
      <c r="M19" s="639"/>
      <c r="N19" s="642"/>
      <c r="O19" s="635"/>
    </row>
    <row r="20" spans="1:15" ht="24" x14ac:dyDescent="0.4">
      <c r="A20" s="636" t="s">
        <v>293</v>
      </c>
      <c r="B20" s="186" t="s">
        <v>207</v>
      </c>
      <c r="C20" s="182"/>
      <c r="D20" s="638" t="str">
        <f>IF(AND(C20=0,C21="対象児童が居なかった"),"×","")</f>
        <v/>
      </c>
      <c r="E20" s="181"/>
      <c r="F20" s="638" t="str">
        <f>IF(AND(E20=0,E21="対象児童が居なかった"),"×","")</f>
        <v/>
      </c>
      <c r="G20" s="181"/>
      <c r="H20" s="638" t="str">
        <f>IF(AND(G20=0,G21="対象児童が居なかった"),"×","")</f>
        <v/>
      </c>
      <c r="I20" s="182"/>
      <c r="J20" s="638" t="str">
        <f>IF(AND(I20=0,I21="対象児童が居なかった"),"×","")</f>
        <v/>
      </c>
      <c r="K20" s="346"/>
      <c r="L20" s="638" t="str">
        <f>IF(AND(K20=0,K21="対象児童が居なかった"),"×","")</f>
        <v/>
      </c>
      <c r="M20" s="640">
        <f>COUNTIF(C20:L20,"×")</f>
        <v>0</v>
      </c>
      <c r="N20" s="641"/>
      <c r="O20" s="634"/>
    </row>
    <row r="21" spans="1:15" ht="50.1" customHeight="1" x14ac:dyDescent="0.4">
      <c r="A21" s="637"/>
      <c r="B21" s="188" t="s">
        <v>208</v>
      </c>
      <c r="C21" s="185"/>
      <c r="D21" s="639"/>
      <c r="E21" s="184"/>
      <c r="F21" s="639"/>
      <c r="G21" s="184"/>
      <c r="H21" s="639"/>
      <c r="I21" s="185"/>
      <c r="J21" s="639"/>
      <c r="K21" s="185"/>
      <c r="L21" s="639"/>
      <c r="M21" s="639"/>
      <c r="N21" s="642"/>
      <c r="O21" s="635"/>
    </row>
    <row r="22" spans="1:15" ht="24" x14ac:dyDescent="0.4">
      <c r="A22" s="636" t="s">
        <v>294</v>
      </c>
      <c r="B22" s="186" t="s">
        <v>207</v>
      </c>
      <c r="C22" s="182"/>
      <c r="D22" s="638" t="str">
        <f>IF(AND(C22=0,C23="対象児童が居なかった"),"×","")</f>
        <v/>
      </c>
      <c r="E22" s="181"/>
      <c r="F22" s="638" t="str">
        <f>IF(AND(E22=0,E23="対象児童が居なかった"),"×","")</f>
        <v/>
      </c>
      <c r="G22" s="181"/>
      <c r="H22" s="638" t="str">
        <f>IF(AND(G22=0,G23="対象児童が居なかった"),"×","")</f>
        <v/>
      </c>
      <c r="I22" s="181"/>
      <c r="J22" s="638" t="str">
        <f>IF(AND(I22=0,I23="対象児童が居なかった"),"×","")</f>
        <v/>
      </c>
      <c r="K22" s="190"/>
      <c r="L22" s="638" t="str">
        <f>IF(AND(K22=0,K23="対象児童が居なかった"),"×","")</f>
        <v/>
      </c>
      <c r="M22" s="640">
        <f>COUNTIF(C22:L22,"×")</f>
        <v>0</v>
      </c>
      <c r="N22" s="641"/>
      <c r="O22" s="634"/>
    </row>
    <row r="23" spans="1:15" ht="50.1" customHeight="1" x14ac:dyDescent="0.4">
      <c r="A23" s="637"/>
      <c r="B23" s="188" t="s">
        <v>208</v>
      </c>
      <c r="C23" s="185"/>
      <c r="D23" s="639"/>
      <c r="E23" s="184"/>
      <c r="F23" s="639"/>
      <c r="G23" s="184"/>
      <c r="H23" s="639"/>
      <c r="I23" s="184"/>
      <c r="J23" s="639"/>
      <c r="K23" s="191"/>
      <c r="L23" s="639"/>
      <c r="M23" s="639"/>
      <c r="N23" s="642"/>
      <c r="O23" s="635"/>
    </row>
    <row r="24" spans="1:15" ht="24" x14ac:dyDescent="0.4">
      <c r="A24" s="636" t="s">
        <v>295</v>
      </c>
      <c r="B24" s="186" t="s">
        <v>207</v>
      </c>
      <c r="C24" s="181"/>
      <c r="D24" s="638" t="str">
        <f>IF(AND(C24=0,C25="対象児童が居なかった"),"×","")</f>
        <v/>
      </c>
      <c r="E24" s="346"/>
      <c r="F24" s="638" t="str">
        <f>IF(AND(E24=0,E25="対象児童が居なかった"),"×","")</f>
        <v/>
      </c>
      <c r="G24" s="181"/>
      <c r="H24" s="638" t="str">
        <f>IF(AND(G24=0,G25="対象児童が居なかった"),"×","")</f>
        <v/>
      </c>
      <c r="I24" s="182"/>
      <c r="J24" s="638" t="str">
        <f>IF(AND(I24=0,I25="対象児童が居なかった"),"×","")</f>
        <v/>
      </c>
      <c r="K24" s="187"/>
      <c r="L24" s="638" t="str">
        <f>IF(AND(K24=0,K25="対象児童が居なかった"),"×","")</f>
        <v/>
      </c>
      <c r="M24" s="640">
        <f>COUNTIF(C24:L24,"×")</f>
        <v>0</v>
      </c>
      <c r="N24" s="641"/>
      <c r="O24" s="634"/>
    </row>
    <row r="25" spans="1:15" ht="50.1" customHeight="1" x14ac:dyDescent="0.4">
      <c r="A25" s="637"/>
      <c r="B25" s="188" t="s">
        <v>208</v>
      </c>
      <c r="C25" s="184"/>
      <c r="D25" s="639"/>
      <c r="E25" s="185"/>
      <c r="F25" s="639"/>
      <c r="G25" s="184"/>
      <c r="H25" s="639"/>
      <c r="I25" s="185"/>
      <c r="J25" s="639"/>
      <c r="K25" s="189"/>
      <c r="L25" s="639"/>
      <c r="M25" s="639"/>
      <c r="N25" s="642"/>
      <c r="O25" s="635"/>
    </row>
    <row r="26" spans="1:15" ht="24" x14ac:dyDescent="0.4">
      <c r="A26" s="636" t="s">
        <v>296</v>
      </c>
      <c r="B26" s="186" t="s">
        <v>207</v>
      </c>
      <c r="C26" s="182"/>
      <c r="D26" s="638" t="str">
        <f>IF(AND(C26=0,C27="対象児童が居なかった"),"×","")</f>
        <v/>
      </c>
      <c r="E26" s="181"/>
      <c r="F26" s="638" t="str">
        <f>IF(AND(E26=0,E27="対象児童が居なかった"),"×","")</f>
        <v/>
      </c>
      <c r="G26" s="181"/>
      <c r="H26" s="638" t="str">
        <f>IF(AND(G26=0,G27="対象児童が居なかった"),"×","")</f>
        <v/>
      </c>
      <c r="I26" s="182"/>
      <c r="J26" s="638" t="str">
        <f>IF(AND(I26=0,I27="対象児童が居なかった"),"×","")</f>
        <v/>
      </c>
      <c r="K26" s="343"/>
      <c r="L26" s="638" t="str">
        <f>IF(AND(K26=0,K27="対象児童が居なかった"),"×","")</f>
        <v/>
      </c>
      <c r="M26" s="640">
        <f>COUNTIF(C26:L26,"×")</f>
        <v>0</v>
      </c>
      <c r="N26" s="641"/>
      <c r="O26" s="634"/>
    </row>
    <row r="27" spans="1:15" ht="50.1" customHeight="1" thickBot="1" x14ac:dyDescent="0.45">
      <c r="A27" s="643"/>
      <c r="B27" s="192" t="s">
        <v>208</v>
      </c>
      <c r="C27" s="193"/>
      <c r="D27" s="644"/>
      <c r="E27" s="194"/>
      <c r="F27" s="644"/>
      <c r="G27" s="194"/>
      <c r="H27" s="644"/>
      <c r="I27" s="193"/>
      <c r="J27" s="644"/>
      <c r="K27" s="194"/>
      <c r="L27" s="644"/>
      <c r="M27" s="644"/>
      <c r="N27" s="645"/>
      <c r="O27" s="646"/>
    </row>
    <row r="28" spans="1:15" ht="27.75" customHeight="1" x14ac:dyDescent="0.5">
      <c r="A28" s="195" t="s">
        <v>214</v>
      </c>
      <c r="B28" s="195"/>
      <c r="C28" s="195"/>
      <c r="D28" s="195"/>
      <c r="E28" s="195"/>
      <c r="F28" s="195"/>
      <c r="G28" s="195"/>
      <c r="H28" s="195"/>
      <c r="I28" s="195"/>
      <c r="J28" s="195"/>
      <c r="K28" s="195"/>
      <c r="L28" s="195"/>
      <c r="M28" s="195"/>
      <c r="N28" s="195"/>
      <c r="O28" s="196"/>
    </row>
    <row r="29" spans="1:15" x14ac:dyDescent="0.35">
      <c r="A29" s="195" t="s">
        <v>245</v>
      </c>
      <c r="B29" s="195"/>
      <c r="C29" s="195"/>
      <c r="D29" s="195"/>
      <c r="E29" s="195"/>
      <c r="F29" s="195"/>
      <c r="G29" s="195"/>
      <c r="H29" s="195"/>
      <c r="I29" s="195"/>
      <c r="J29" s="195"/>
      <c r="K29" s="195"/>
      <c r="L29" s="195"/>
      <c r="M29" s="195"/>
      <c r="N29" s="195"/>
      <c r="O29" s="195"/>
    </row>
    <row r="30" spans="1:15" x14ac:dyDescent="0.35">
      <c r="A30" s="195" t="s">
        <v>215</v>
      </c>
      <c r="B30" s="195"/>
      <c r="C30" s="195"/>
      <c r="D30" s="195"/>
      <c r="E30" s="195"/>
      <c r="F30" s="195"/>
      <c r="G30" s="195"/>
      <c r="H30" s="195"/>
      <c r="I30" s="195"/>
      <c r="J30" s="195"/>
      <c r="K30" s="195"/>
      <c r="L30" s="195"/>
      <c r="M30" s="195"/>
      <c r="N30" s="195"/>
      <c r="O30" s="195"/>
    </row>
    <row r="31" spans="1:15" x14ac:dyDescent="0.35">
      <c r="A31" s="195" t="s">
        <v>216</v>
      </c>
      <c r="B31" s="195"/>
      <c r="C31" s="195"/>
      <c r="D31" s="195"/>
      <c r="E31" s="195"/>
      <c r="F31" s="195"/>
      <c r="G31" s="195"/>
      <c r="H31" s="195"/>
      <c r="I31" s="195"/>
      <c r="J31" s="195"/>
      <c r="K31" s="195"/>
      <c r="L31" s="195"/>
      <c r="M31" s="195"/>
      <c r="N31" s="195"/>
      <c r="O31" s="195"/>
    </row>
    <row r="32" spans="1:15" x14ac:dyDescent="0.35">
      <c r="A32" s="195" t="s">
        <v>217</v>
      </c>
      <c r="B32" s="195"/>
      <c r="C32" s="195"/>
      <c r="D32" s="195"/>
      <c r="E32" s="195"/>
      <c r="F32" s="195"/>
      <c r="G32" s="195"/>
      <c r="H32" s="195"/>
      <c r="I32" s="195"/>
      <c r="J32" s="195"/>
      <c r="K32" s="195"/>
      <c r="L32" s="195"/>
      <c r="M32" s="195"/>
      <c r="N32" s="195"/>
      <c r="O32" s="195"/>
    </row>
    <row r="33" spans="1:17" x14ac:dyDescent="0.35">
      <c r="A33" s="195" t="s">
        <v>218</v>
      </c>
      <c r="B33" s="195"/>
      <c r="C33" s="195"/>
      <c r="D33" s="195"/>
      <c r="E33" s="195"/>
      <c r="F33" s="195"/>
      <c r="G33" s="195"/>
      <c r="H33" s="195"/>
      <c r="I33" s="195"/>
      <c r="J33" s="195"/>
      <c r="K33" s="195"/>
      <c r="L33" s="195"/>
      <c r="M33" s="195"/>
      <c r="N33" s="195"/>
      <c r="O33" s="195"/>
    </row>
    <row r="34" spans="1:17" x14ac:dyDescent="0.35">
      <c r="A34" s="195" t="s">
        <v>219</v>
      </c>
      <c r="B34" s="195"/>
      <c r="C34" s="195"/>
      <c r="D34" s="195"/>
      <c r="E34" s="195"/>
      <c r="F34" s="195"/>
      <c r="G34" s="195"/>
      <c r="H34" s="195"/>
      <c r="I34" s="195"/>
      <c r="J34" s="195"/>
      <c r="K34" s="195"/>
      <c r="L34" s="195"/>
      <c r="M34" s="195"/>
      <c r="N34" s="195"/>
      <c r="O34" s="195"/>
    </row>
    <row r="35" spans="1:17" x14ac:dyDescent="0.35">
      <c r="A35" s="195" t="s">
        <v>220</v>
      </c>
      <c r="B35" s="195"/>
      <c r="C35" s="195"/>
      <c r="D35" s="195"/>
      <c r="E35" s="195"/>
      <c r="F35" s="195"/>
      <c r="G35" s="195"/>
      <c r="H35" s="195"/>
      <c r="I35" s="195"/>
      <c r="J35" s="195"/>
      <c r="K35" s="195"/>
      <c r="L35" s="195"/>
      <c r="M35" s="195"/>
      <c r="N35" s="195"/>
      <c r="O35" s="195"/>
    </row>
    <row r="36" spans="1:17" x14ac:dyDescent="0.35">
      <c r="A36" s="195" t="s">
        <v>221</v>
      </c>
      <c r="B36" s="195"/>
      <c r="C36" s="195"/>
      <c r="D36" s="195"/>
      <c r="E36" s="195"/>
      <c r="F36" s="195"/>
      <c r="G36" s="195"/>
      <c r="H36" s="195"/>
      <c r="I36" s="195"/>
      <c r="J36" s="195"/>
      <c r="K36" s="195"/>
      <c r="L36" s="195"/>
      <c r="M36" s="195"/>
      <c r="N36" s="195"/>
      <c r="O36" s="195"/>
    </row>
    <row r="37" spans="1:17" x14ac:dyDescent="0.35">
      <c r="A37" s="195" t="s">
        <v>222</v>
      </c>
      <c r="B37" s="195"/>
      <c r="C37" s="195"/>
      <c r="D37" s="195"/>
      <c r="E37" s="195"/>
      <c r="F37" s="195"/>
      <c r="G37" s="195"/>
      <c r="H37" s="195"/>
      <c r="I37" s="195"/>
      <c r="J37" s="195"/>
      <c r="K37" s="195"/>
      <c r="L37" s="195"/>
      <c r="M37" s="195"/>
      <c r="N37" s="195"/>
      <c r="O37" s="195"/>
    </row>
    <row r="38" spans="1:17" x14ac:dyDescent="0.35">
      <c r="A38" s="195" t="s">
        <v>223</v>
      </c>
      <c r="B38" s="195"/>
      <c r="C38" s="195"/>
      <c r="D38" s="195"/>
      <c r="E38" s="195"/>
      <c r="F38" s="195"/>
      <c r="G38" s="195"/>
      <c r="H38" s="195"/>
      <c r="I38" s="195"/>
      <c r="J38" s="195"/>
      <c r="K38" s="195"/>
      <c r="L38" s="195"/>
      <c r="M38" s="195"/>
      <c r="N38" s="195"/>
      <c r="O38" s="195"/>
    </row>
    <row r="39" spans="1:17" x14ac:dyDescent="0.4">
      <c r="A39" s="197"/>
      <c r="B39" s="165"/>
      <c r="C39" s="165"/>
      <c r="D39" s="165"/>
      <c r="E39" s="165"/>
      <c r="F39" s="165"/>
      <c r="G39" s="165"/>
      <c r="H39" s="165"/>
      <c r="I39" s="165"/>
      <c r="J39" s="165"/>
      <c r="K39" s="165"/>
      <c r="L39" s="165"/>
      <c r="M39" s="165"/>
      <c r="N39" s="165"/>
      <c r="O39" s="165"/>
    </row>
    <row r="40" spans="1:17" x14ac:dyDescent="0.4">
      <c r="A40" s="165" t="s">
        <v>224</v>
      </c>
      <c r="B40" s="165"/>
      <c r="C40" s="165"/>
      <c r="D40" s="165"/>
      <c r="E40" s="165"/>
      <c r="F40" s="165"/>
      <c r="G40" s="165"/>
      <c r="H40" s="165"/>
      <c r="I40" s="165"/>
      <c r="J40" s="165"/>
      <c r="K40" s="165"/>
      <c r="L40" s="165"/>
      <c r="M40" s="165"/>
      <c r="N40" s="165"/>
      <c r="O40" s="165"/>
    </row>
    <row r="41" spans="1:17" x14ac:dyDescent="0.4">
      <c r="A41" s="165" t="s">
        <v>225</v>
      </c>
      <c r="B41" s="165"/>
      <c r="C41" s="165"/>
      <c r="D41" s="165"/>
      <c r="E41" s="165"/>
      <c r="F41" s="165"/>
      <c r="G41" s="165"/>
      <c r="H41" s="165"/>
      <c r="I41" s="165"/>
      <c r="J41" s="165"/>
      <c r="K41" s="165"/>
      <c r="L41" s="165"/>
      <c r="M41" s="165"/>
      <c r="N41" s="165"/>
      <c r="O41" s="165"/>
    </row>
    <row r="42" spans="1:17" ht="40.5" customHeight="1" x14ac:dyDescent="0.4">
      <c r="A42" s="198" t="s">
        <v>226</v>
      </c>
      <c r="B42" s="647" t="s">
        <v>227</v>
      </c>
      <c r="C42" s="648"/>
      <c r="D42" s="648"/>
      <c r="E42" s="649"/>
      <c r="F42" s="261"/>
      <c r="G42" s="647" t="s">
        <v>228</v>
      </c>
      <c r="H42" s="648"/>
      <c r="I42" s="648"/>
      <c r="J42" s="648"/>
      <c r="K42" s="648"/>
      <c r="L42" s="648"/>
      <c r="M42" s="649"/>
      <c r="N42" s="650" t="s">
        <v>229</v>
      </c>
      <c r="O42" s="649"/>
      <c r="P42" s="200"/>
      <c r="Q42" s="201"/>
    </row>
    <row r="43" spans="1:17" x14ac:dyDescent="0.4">
      <c r="A43" s="202" t="s">
        <v>230</v>
      </c>
      <c r="B43" s="651" t="s">
        <v>231</v>
      </c>
      <c r="C43" s="652"/>
      <c r="D43" s="652"/>
      <c r="E43" s="649"/>
      <c r="F43" s="261"/>
      <c r="G43" s="651" t="s">
        <v>231</v>
      </c>
      <c r="H43" s="652"/>
      <c r="I43" s="652"/>
      <c r="J43" s="652"/>
      <c r="K43" s="652"/>
      <c r="L43" s="652"/>
      <c r="M43" s="653"/>
      <c r="N43" s="651" t="s">
        <v>232</v>
      </c>
      <c r="O43" s="653"/>
      <c r="P43" s="203"/>
      <c r="Q43" s="204"/>
    </row>
    <row r="44" spans="1:17" x14ac:dyDescent="0.4">
      <c r="A44" s="202" t="s">
        <v>233</v>
      </c>
      <c r="B44" s="651" t="s">
        <v>234</v>
      </c>
      <c r="C44" s="652"/>
      <c r="D44" s="652"/>
      <c r="E44" s="649"/>
      <c r="F44" s="261"/>
      <c r="G44" s="651" t="s">
        <v>234</v>
      </c>
      <c r="H44" s="652"/>
      <c r="I44" s="652"/>
      <c r="J44" s="652"/>
      <c r="K44" s="652"/>
      <c r="L44" s="652"/>
      <c r="M44" s="653"/>
      <c r="N44" s="651" t="s">
        <v>235</v>
      </c>
      <c r="O44" s="653"/>
      <c r="P44" s="203"/>
      <c r="Q44" s="204"/>
    </row>
    <row r="45" spans="1:17" x14ac:dyDescent="0.4">
      <c r="A45" s="202" t="s">
        <v>236</v>
      </c>
      <c r="B45" s="654" t="s">
        <v>237</v>
      </c>
      <c r="C45" s="655"/>
      <c r="D45" s="655"/>
      <c r="E45" s="649"/>
      <c r="F45" s="261"/>
      <c r="G45" s="654" t="s">
        <v>237</v>
      </c>
      <c r="H45" s="656"/>
      <c r="I45" s="655"/>
      <c r="J45" s="655"/>
      <c r="K45" s="648"/>
      <c r="L45" s="648"/>
      <c r="M45" s="649"/>
      <c r="N45" s="651" t="s">
        <v>238</v>
      </c>
      <c r="O45" s="653"/>
      <c r="P45" s="203"/>
      <c r="Q45" s="204"/>
    </row>
    <row r="46" spans="1:17" x14ac:dyDescent="0.4">
      <c r="A46" s="202" t="s">
        <v>239</v>
      </c>
      <c r="B46" s="651" t="s">
        <v>240</v>
      </c>
      <c r="C46" s="652"/>
      <c r="D46" s="652"/>
      <c r="E46" s="649"/>
      <c r="F46" s="261"/>
      <c r="G46" s="651" t="s">
        <v>237</v>
      </c>
      <c r="H46" s="652"/>
      <c r="I46" s="652"/>
      <c r="J46" s="652"/>
      <c r="K46" s="652"/>
      <c r="L46" s="652"/>
      <c r="M46" s="653"/>
      <c r="N46" s="651" t="s">
        <v>241</v>
      </c>
      <c r="O46" s="653"/>
      <c r="P46" s="203"/>
      <c r="Q46" s="204"/>
    </row>
    <row r="47" spans="1:17" x14ac:dyDescent="0.4">
      <c r="A47" s="202" t="s">
        <v>242</v>
      </c>
      <c r="B47" s="651" t="s">
        <v>241</v>
      </c>
      <c r="C47" s="652"/>
      <c r="D47" s="652"/>
      <c r="E47" s="649"/>
      <c r="F47" s="261"/>
      <c r="G47" s="651" t="s">
        <v>240</v>
      </c>
      <c r="H47" s="652"/>
      <c r="I47" s="652"/>
      <c r="J47" s="652"/>
      <c r="K47" s="652"/>
      <c r="L47" s="652"/>
      <c r="M47" s="653"/>
      <c r="N47" s="651" t="s">
        <v>241</v>
      </c>
      <c r="O47" s="653"/>
      <c r="P47" s="203"/>
      <c r="Q47" s="204"/>
    </row>
  </sheetData>
  <mergeCells count="84">
    <mergeCell ref="B47:E47"/>
    <mergeCell ref="G47:M47"/>
    <mergeCell ref="N47:O47"/>
    <mergeCell ref="B45:E45"/>
    <mergeCell ref="G45:M45"/>
    <mergeCell ref="N45:O45"/>
    <mergeCell ref="B46:E46"/>
    <mergeCell ref="G46:M46"/>
    <mergeCell ref="N46:O46"/>
    <mergeCell ref="B43:E43"/>
    <mergeCell ref="G43:M43"/>
    <mergeCell ref="N43:O43"/>
    <mergeCell ref="B44:E44"/>
    <mergeCell ref="G44:M44"/>
    <mergeCell ref="N44:O44"/>
    <mergeCell ref="M26:M27"/>
    <mergeCell ref="N26:N27"/>
    <mergeCell ref="O26:O27"/>
    <mergeCell ref="B42:E42"/>
    <mergeCell ref="G42:M42"/>
    <mergeCell ref="N42:O42"/>
    <mergeCell ref="L26:L27"/>
    <mergeCell ref="A26:A27"/>
    <mergeCell ref="D26:D27"/>
    <mergeCell ref="F26:F27"/>
    <mergeCell ref="H26:H27"/>
    <mergeCell ref="J26:J27"/>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0:A21"/>
    <mergeCell ref="D20:D21"/>
    <mergeCell ref="F20:F21"/>
    <mergeCell ref="H20:H21"/>
    <mergeCell ref="J20:J21"/>
    <mergeCell ref="M22:M23"/>
    <mergeCell ref="N22:N23"/>
    <mergeCell ref="L16:L17"/>
    <mergeCell ref="M16:M17"/>
    <mergeCell ref="N16:N17"/>
    <mergeCell ref="N18:N19"/>
    <mergeCell ref="L20:L21"/>
    <mergeCell ref="M20:M21"/>
    <mergeCell ref="N20:N21"/>
    <mergeCell ref="L22:L23"/>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A13:O13"/>
    <mergeCell ref="A14:B15"/>
    <mergeCell ref="C14:M14"/>
    <mergeCell ref="N14:N15"/>
    <mergeCell ref="O14:O15"/>
    <mergeCell ref="A3:O3"/>
    <mergeCell ref="C5:E5"/>
    <mergeCell ref="K5:M5"/>
    <mergeCell ref="N5:O5"/>
    <mergeCell ref="A10:C10"/>
    <mergeCell ref="E10:I10"/>
    <mergeCell ref="K10:O10"/>
  </mergeCells>
  <phoneticPr fontId="17"/>
  <dataValidations count="2">
    <dataValidation type="list" allowBlank="1" showInputMessage="1" showErrorMessage="1" sqref="C17 E17 G17 I17 K17 C19 E19 G19 I19 K19 C21 E21 G21 I21 K21 C23 E23 G23 I23 K27 C25 K23 G25 I25 K25 C27 E27 G27 I27 E25">
      <formula1>"ー,対象児童が居なかった,当日キャンセルによる,特別な事情による"</formula1>
    </dataValidation>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7"/>
  <sheetViews>
    <sheetView view="pageBreakPreview" zoomScaleNormal="100" zoomScaleSheetLayoutView="100" workbookViewId="0">
      <selection activeCell="M17" sqref="M17"/>
    </sheetView>
  </sheetViews>
  <sheetFormatPr defaultRowHeight="18.75" x14ac:dyDescent="0.4"/>
  <cols>
    <col min="1" max="1" width="2.625" style="210" customWidth="1"/>
    <col min="2" max="2" width="7.375" style="210" customWidth="1"/>
    <col min="3" max="6" width="9" style="210"/>
    <col min="7" max="7" width="12.75" style="210" customWidth="1"/>
    <col min="8" max="10" width="9" style="210"/>
    <col min="11" max="11" width="2.125" style="210" customWidth="1"/>
    <col min="12" max="16384" width="9" style="210"/>
  </cols>
  <sheetData>
    <row r="1" spans="1:14" x14ac:dyDescent="0.4">
      <c r="H1" s="665" t="str">
        <f>"令和"&amp;申請書!$V$6&amp;"年"&amp;申請書!$X$6&amp;"月"&amp;申請書!$AA$6&amp;"日"</f>
        <v>令和5年9月1日</v>
      </c>
      <c r="I1" s="665"/>
      <c r="J1" s="665"/>
      <c r="M1" s="211" t="s">
        <v>69</v>
      </c>
    </row>
    <row r="3" spans="1:14" ht="24" x14ac:dyDescent="0.4">
      <c r="B3" s="666" t="s">
        <v>247</v>
      </c>
      <c r="C3" s="667"/>
      <c r="D3" s="667"/>
      <c r="E3" s="667"/>
      <c r="F3" s="667"/>
      <c r="G3" s="667"/>
      <c r="H3" s="667"/>
      <c r="I3" s="667"/>
      <c r="J3" s="667"/>
    </row>
    <row r="4" spans="1:14" x14ac:dyDescent="0.4">
      <c r="A4" s="212"/>
      <c r="B4" s="212"/>
    </row>
    <row r="5" spans="1:14" ht="24" customHeight="1" x14ac:dyDescent="0.4">
      <c r="A5" s="668" t="s">
        <v>16</v>
      </c>
      <c r="B5" s="669"/>
      <c r="C5" s="670" t="str">
        <f>申請書!$O$22</f>
        <v>記載例小規模保育園</v>
      </c>
      <c r="D5" s="671"/>
      <c r="E5" s="672"/>
      <c r="F5" s="339"/>
      <c r="G5" s="340"/>
      <c r="H5" s="340"/>
      <c r="I5" s="340"/>
      <c r="J5" s="340"/>
      <c r="K5" s="215"/>
    </row>
    <row r="6" spans="1:14" x14ac:dyDescent="0.4">
      <c r="C6" s="213"/>
    </row>
    <row r="7" spans="1:14" ht="19.5" thickBot="1" x14ac:dyDescent="0.45">
      <c r="B7" s="214"/>
      <c r="C7" s="213"/>
      <c r="D7" s="215"/>
    </row>
    <row r="8" spans="1:14" ht="30" customHeight="1" thickBot="1" x14ac:dyDescent="0.45">
      <c r="B8" s="214"/>
      <c r="C8" s="213"/>
      <c r="D8" s="215"/>
      <c r="H8" s="216" t="s">
        <v>248</v>
      </c>
      <c r="I8" s="217" t="str">
        <f>N8</f>
        <v>可</v>
      </c>
      <c r="M8" s="210">
        <f>COUNTIF($L$29:$L$33,TRUE)</f>
        <v>3</v>
      </c>
      <c r="N8" s="210" t="str">
        <f>IF(AND($H$26&gt;=160000,$M$8&gt;=2),"可","不可")</f>
        <v>可</v>
      </c>
    </row>
    <row r="9" spans="1:14" ht="18.75" customHeight="1" x14ac:dyDescent="0.4">
      <c r="A9" s="218" t="s">
        <v>249</v>
      </c>
      <c r="B9" s="218"/>
      <c r="C9" s="218"/>
      <c r="D9" s="218"/>
      <c r="E9" s="218"/>
      <c r="F9" s="218"/>
      <c r="G9" s="218"/>
      <c r="H9" s="218"/>
      <c r="I9" s="218"/>
      <c r="J9" s="218"/>
      <c r="K9" s="218"/>
    </row>
    <row r="10" spans="1:14" ht="18.75" customHeight="1" x14ac:dyDescent="0.4">
      <c r="A10" s="218"/>
      <c r="B10" s="219"/>
      <c r="C10" s="219"/>
      <c r="D10" s="219"/>
      <c r="E10" s="219"/>
      <c r="F10" s="219"/>
      <c r="G10" s="218"/>
      <c r="H10" s="218"/>
      <c r="I10" s="218"/>
      <c r="J10" s="218"/>
      <c r="K10" s="218"/>
    </row>
    <row r="11" spans="1:14" ht="18.75" customHeight="1" x14ac:dyDescent="0.4">
      <c r="A11" s="218"/>
      <c r="B11" s="218"/>
      <c r="C11" s="220" t="s">
        <v>250</v>
      </c>
      <c r="D11" s="673" t="s">
        <v>251</v>
      </c>
      <c r="E11" s="674"/>
      <c r="F11" s="220" t="s">
        <v>252</v>
      </c>
      <c r="G11" s="220" t="s">
        <v>253</v>
      </c>
      <c r="H11" s="220" t="s">
        <v>254</v>
      </c>
      <c r="I11" s="673" t="s">
        <v>255</v>
      </c>
      <c r="J11" s="674"/>
      <c r="K11" s="218"/>
    </row>
    <row r="12" spans="1:14" ht="18.75" customHeight="1" x14ac:dyDescent="0.4">
      <c r="A12" s="218"/>
      <c r="B12" s="657" t="s">
        <v>256</v>
      </c>
      <c r="C12" s="221" t="s">
        <v>257</v>
      </c>
      <c r="D12" s="659" t="s">
        <v>258</v>
      </c>
      <c r="E12" s="660"/>
      <c r="F12" s="222" t="s">
        <v>259</v>
      </c>
      <c r="G12" s="222" t="s">
        <v>260</v>
      </c>
      <c r="H12" s="222" t="s">
        <v>259</v>
      </c>
      <c r="I12" s="659" t="s">
        <v>261</v>
      </c>
      <c r="J12" s="661"/>
      <c r="K12" s="218"/>
    </row>
    <row r="13" spans="1:14" ht="18.75" customHeight="1" x14ac:dyDescent="0.4">
      <c r="A13" s="218"/>
      <c r="B13" s="658"/>
      <c r="C13" s="223"/>
      <c r="D13" s="662"/>
      <c r="E13" s="663"/>
      <c r="F13" s="224"/>
      <c r="G13" s="225" t="s">
        <v>262</v>
      </c>
      <c r="H13" s="225" t="s">
        <v>263</v>
      </c>
      <c r="I13" s="662" t="s">
        <v>264</v>
      </c>
      <c r="J13" s="664"/>
      <c r="K13" s="218"/>
    </row>
    <row r="14" spans="1:14" ht="18.75" customHeight="1" x14ac:dyDescent="0.4">
      <c r="A14" s="218"/>
      <c r="B14" s="658"/>
      <c r="C14" s="226" t="s">
        <v>257</v>
      </c>
      <c r="D14" s="662" t="s">
        <v>265</v>
      </c>
      <c r="E14" s="663"/>
      <c r="F14" s="225" t="s">
        <v>266</v>
      </c>
      <c r="G14" s="225" t="s">
        <v>267</v>
      </c>
      <c r="H14" s="225" t="s">
        <v>266</v>
      </c>
      <c r="I14" s="662" t="s">
        <v>268</v>
      </c>
      <c r="J14" s="664"/>
      <c r="K14" s="218"/>
    </row>
    <row r="15" spans="1:14" ht="18.75" customHeight="1" x14ac:dyDescent="0.4">
      <c r="A15" s="218"/>
      <c r="B15" s="658"/>
      <c r="C15" s="227"/>
      <c r="D15" s="662"/>
      <c r="E15" s="663"/>
      <c r="F15" s="225"/>
      <c r="G15" s="225"/>
      <c r="H15" s="225"/>
      <c r="I15" s="662"/>
      <c r="J15" s="664"/>
      <c r="K15" s="218"/>
    </row>
    <row r="16" spans="1:14" ht="18.75" customHeight="1" x14ac:dyDescent="0.4">
      <c r="A16" s="218"/>
      <c r="B16" s="228"/>
      <c r="C16" s="349" t="s">
        <v>361</v>
      </c>
      <c r="D16" s="675" t="s">
        <v>362</v>
      </c>
      <c r="E16" s="675"/>
      <c r="F16" s="350">
        <v>75000</v>
      </c>
      <c r="G16" s="342" t="s">
        <v>363</v>
      </c>
      <c r="H16" s="350">
        <v>75000</v>
      </c>
      <c r="I16" s="675" t="s">
        <v>364</v>
      </c>
      <c r="J16" s="676"/>
      <c r="K16" s="218"/>
    </row>
    <row r="17" spans="1:13" ht="18.75" customHeight="1" x14ac:dyDescent="0.4">
      <c r="A17" s="218"/>
      <c r="B17" s="229"/>
      <c r="C17" s="230"/>
      <c r="D17" s="677" t="s">
        <v>362</v>
      </c>
      <c r="E17" s="677"/>
      <c r="F17" s="351">
        <v>40000</v>
      </c>
      <c r="G17" s="341" t="s">
        <v>365</v>
      </c>
      <c r="H17" s="351">
        <v>40000</v>
      </c>
      <c r="I17" s="677" t="s">
        <v>366</v>
      </c>
      <c r="J17" s="678"/>
      <c r="K17" s="218"/>
    </row>
    <row r="18" spans="1:13" ht="18.75" customHeight="1" x14ac:dyDescent="0.4">
      <c r="A18" s="218"/>
      <c r="B18" s="229"/>
      <c r="C18" s="230"/>
      <c r="D18" s="677" t="s">
        <v>362</v>
      </c>
      <c r="E18" s="677"/>
      <c r="F18" s="231">
        <v>20000</v>
      </c>
      <c r="G18" s="232" t="s">
        <v>365</v>
      </c>
      <c r="H18" s="231">
        <v>20000</v>
      </c>
      <c r="I18" s="677" t="s">
        <v>367</v>
      </c>
      <c r="J18" s="678"/>
      <c r="K18" s="218"/>
    </row>
    <row r="19" spans="1:13" ht="18.75" customHeight="1" x14ac:dyDescent="0.4">
      <c r="A19" s="218"/>
      <c r="B19" s="229"/>
      <c r="C19" s="230" t="s">
        <v>368</v>
      </c>
      <c r="D19" s="677" t="s">
        <v>369</v>
      </c>
      <c r="E19" s="677"/>
      <c r="F19" s="231">
        <v>30000</v>
      </c>
      <c r="G19" s="232" t="s">
        <v>370</v>
      </c>
      <c r="H19" s="231">
        <v>30000</v>
      </c>
      <c r="I19" s="677" t="s">
        <v>371</v>
      </c>
      <c r="J19" s="678"/>
      <c r="K19" s="218"/>
    </row>
    <row r="20" spans="1:13" ht="18.75" customHeight="1" x14ac:dyDescent="0.4">
      <c r="A20" s="218"/>
      <c r="B20" s="229"/>
      <c r="C20" s="230"/>
      <c r="D20" s="677"/>
      <c r="E20" s="677"/>
      <c r="F20" s="231"/>
      <c r="G20" s="232"/>
      <c r="H20" s="231"/>
      <c r="I20" s="677"/>
      <c r="J20" s="678"/>
      <c r="K20" s="218"/>
    </row>
    <row r="21" spans="1:13" ht="18.75" customHeight="1" x14ac:dyDescent="0.4">
      <c r="A21" s="218"/>
      <c r="B21" s="229"/>
      <c r="C21" s="230"/>
      <c r="D21" s="677"/>
      <c r="E21" s="677"/>
      <c r="F21" s="231"/>
      <c r="G21" s="232"/>
      <c r="H21" s="231"/>
      <c r="I21" s="677"/>
      <c r="J21" s="678"/>
      <c r="K21" s="218"/>
    </row>
    <row r="22" spans="1:13" ht="18.75" customHeight="1" x14ac:dyDescent="0.4">
      <c r="A22" s="218"/>
      <c r="B22" s="229"/>
      <c r="C22" s="230"/>
      <c r="D22" s="677"/>
      <c r="E22" s="677"/>
      <c r="F22" s="231"/>
      <c r="G22" s="232"/>
      <c r="H22" s="231"/>
      <c r="I22" s="677"/>
      <c r="J22" s="678"/>
      <c r="K22" s="218"/>
    </row>
    <row r="23" spans="1:13" ht="18.75" customHeight="1" x14ac:dyDescent="0.4">
      <c r="A23" s="218"/>
      <c r="B23" s="229"/>
      <c r="C23" s="230"/>
      <c r="D23" s="677"/>
      <c r="E23" s="677"/>
      <c r="F23" s="231"/>
      <c r="G23" s="232"/>
      <c r="H23" s="231"/>
      <c r="I23" s="677"/>
      <c r="J23" s="678"/>
      <c r="K23" s="218"/>
    </row>
    <row r="24" spans="1:13" ht="18.75" customHeight="1" x14ac:dyDescent="0.4">
      <c r="A24" s="218"/>
      <c r="B24" s="229"/>
      <c r="C24" s="230"/>
      <c r="D24" s="677"/>
      <c r="E24" s="677"/>
      <c r="F24" s="231"/>
      <c r="G24" s="232"/>
      <c r="H24" s="231"/>
      <c r="I24" s="677"/>
      <c r="J24" s="678"/>
      <c r="K24" s="218"/>
    </row>
    <row r="25" spans="1:13" ht="18.75" customHeight="1" x14ac:dyDescent="0.4">
      <c r="A25" s="218"/>
      <c r="B25" s="233"/>
      <c r="C25" s="234"/>
      <c r="D25" s="679"/>
      <c r="E25" s="679"/>
      <c r="F25" s="235"/>
      <c r="G25" s="236"/>
      <c r="H25" s="235"/>
      <c r="I25" s="679"/>
      <c r="J25" s="680"/>
      <c r="K25" s="218"/>
    </row>
    <row r="26" spans="1:13" ht="18.75" customHeight="1" x14ac:dyDescent="0.4">
      <c r="A26" s="218"/>
      <c r="B26" s="218"/>
      <c r="C26" s="237"/>
      <c r="D26" s="237"/>
      <c r="E26" s="237" t="s">
        <v>85</v>
      </c>
      <c r="F26" s="238">
        <f>SUM(F16:F25)</f>
        <v>165000</v>
      </c>
      <c r="G26" s="239" t="s">
        <v>269</v>
      </c>
      <c r="H26" s="238">
        <f>SUM(H16:H25)</f>
        <v>165000</v>
      </c>
      <c r="I26" s="237" t="s">
        <v>270</v>
      </c>
      <c r="J26" s="237"/>
      <c r="K26" s="218"/>
    </row>
    <row r="27" spans="1:13" ht="18.75" customHeight="1" x14ac:dyDescent="0.4">
      <c r="A27" s="218"/>
      <c r="B27" s="218"/>
      <c r="C27" s="237"/>
      <c r="D27" s="237"/>
      <c r="E27" s="237"/>
      <c r="F27" s="237"/>
      <c r="G27" s="237"/>
      <c r="H27" s="237"/>
      <c r="I27" s="237"/>
      <c r="J27" s="237"/>
      <c r="K27" s="218"/>
    </row>
    <row r="28" spans="1:13" ht="18.75" customHeight="1" x14ac:dyDescent="0.4">
      <c r="A28" s="243" t="s">
        <v>282</v>
      </c>
      <c r="B28" s="218"/>
      <c r="C28" s="237"/>
      <c r="D28" s="237"/>
      <c r="E28" s="237"/>
      <c r="F28" s="237"/>
      <c r="G28" s="237"/>
      <c r="H28" s="237"/>
      <c r="I28" s="237"/>
      <c r="J28" s="237"/>
      <c r="K28" s="218"/>
    </row>
    <row r="29" spans="1:13" ht="24.95" customHeight="1" x14ac:dyDescent="0.4">
      <c r="A29" s="218"/>
      <c r="B29" s="244">
        <v>1</v>
      </c>
      <c r="C29" s="256"/>
      <c r="D29" s="681" t="s">
        <v>273</v>
      </c>
      <c r="E29" s="682"/>
      <c r="F29" s="683"/>
      <c r="G29" s="695"/>
      <c r="H29" s="696"/>
      <c r="I29" s="347"/>
      <c r="J29" s="348"/>
      <c r="K29" s="218"/>
      <c r="L29" s="240" t="b">
        <v>1</v>
      </c>
    </row>
    <row r="30" spans="1:13" ht="24.95" customHeight="1" x14ac:dyDescent="0.4">
      <c r="A30" s="218"/>
      <c r="B30" s="253">
        <v>2</v>
      </c>
      <c r="C30" s="257"/>
      <c r="D30" s="684" t="s">
        <v>274</v>
      </c>
      <c r="E30" s="685"/>
      <c r="F30" s="686"/>
      <c r="G30" s="697" t="s">
        <v>277</v>
      </c>
      <c r="H30" s="698"/>
      <c r="I30" s="245"/>
      <c r="J30" s="246" t="s">
        <v>278</v>
      </c>
      <c r="K30" s="218"/>
      <c r="L30" s="240" t="b">
        <v>0</v>
      </c>
    </row>
    <row r="31" spans="1:13" ht="24.95" customHeight="1" x14ac:dyDescent="0.4">
      <c r="A31" s="218"/>
      <c r="B31" s="254">
        <v>3</v>
      </c>
      <c r="C31" s="258"/>
      <c r="D31" s="687" t="s">
        <v>271</v>
      </c>
      <c r="E31" s="685"/>
      <c r="F31" s="688"/>
      <c r="G31" s="697" t="s">
        <v>277</v>
      </c>
      <c r="H31" s="698"/>
      <c r="I31" s="249"/>
      <c r="J31" s="247" t="s">
        <v>278</v>
      </c>
      <c r="K31" s="218"/>
      <c r="L31" s="240" t="b">
        <v>0</v>
      </c>
    </row>
    <row r="32" spans="1:13" ht="24.95" customHeight="1" x14ac:dyDescent="0.4">
      <c r="A32" s="218"/>
      <c r="B32" s="254">
        <v>4</v>
      </c>
      <c r="C32" s="259"/>
      <c r="D32" s="689" t="s">
        <v>275</v>
      </c>
      <c r="E32" s="690"/>
      <c r="F32" s="691"/>
      <c r="G32" s="697" t="s">
        <v>279</v>
      </c>
      <c r="H32" s="698"/>
      <c r="I32" s="250"/>
      <c r="J32" s="248" t="s">
        <v>281</v>
      </c>
      <c r="K32" s="218"/>
      <c r="L32" s="240" t="b">
        <v>1</v>
      </c>
      <c r="M32" s="242" t="s">
        <v>283</v>
      </c>
    </row>
    <row r="33" spans="1:13" ht="24.95" customHeight="1" x14ac:dyDescent="0.4">
      <c r="A33" s="218"/>
      <c r="B33" s="255">
        <v>5</v>
      </c>
      <c r="C33" s="260"/>
      <c r="D33" s="692" t="s">
        <v>276</v>
      </c>
      <c r="E33" s="693"/>
      <c r="F33" s="694"/>
      <c r="G33" s="699" t="s">
        <v>280</v>
      </c>
      <c r="H33" s="700"/>
      <c r="I33" s="252"/>
      <c r="J33" s="251" t="s">
        <v>281</v>
      </c>
      <c r="K33" s="218"/>
      <c r="L33" s="240" t="b">
        <v>1</v>
      </c>
      <c r="M33" s="242" t="s">
        <v>283</v>
      </c>
    </row>
    <row r="34" spans="1:13" ht="18.75" customHeight="1" x14ac:dyDescent="0.4">
      <c r="A34" s="218"/>
      <c r="B34" s="218"/>
      <c r="C34" s="241"/>
      <c r="D34" s="241"/>
      <c r="E34" s="241"/>
      <c r="F34" s="241"/>
      <c r="G34" s="241"/>
      <c r="H34" s="241"/>
      <c r="I34" s="241"/>
      <c r="J34" s="241"/>
      <c r="K34" s="218"/>
    </row>
    <row r="35" spans="1:13" ht="18.75" customHeight="1" x14ac:dyDescent="0.4">
      <c r="A35" s="218"/>
      <c r="B35" s="218"/>
      <c r="C35" s="241"/>
      <c r="D35" s="241"/>
      <c r="E35" s="241"/>
      <c r="F35" s="241"/>
      <c r="G35" s="241"/>
      <c r="H35" s="241"/>
      <c r="I35" s="241"/>
      <c r="J35" s="241"/>
      <c r="K35" s="218"/>
    </row>
    <row r="36" spans="1:13" ht="18.75" customHeight="1" x14ac:dyDescent="0.4">
      <c r="A36" s="218"/>
      <c r="B36" s="218"/>
      <c r="C36" s="241"/>
      <c r="D36" s="241"/>
      <c r="E36" s="241"/>
      <c r="F36" s="241"/>
      <c r="G36" s="241"/>
      <c r="H36" s="241"/>
      <c r="I36" s="241"/>
      <c r="J36" s="241"/>
      <c r="K36" s="218"/>
    </row>
    <row r="37" spans="1:13" ht="18.75" customHeight="1" x14ac:dyDescent="0.4">
      <c r="A37" s="218"/>
      <c r="B37" s="218"/>
      <c r="C37" s="218"/>
      <c r="D37" s="218"/>
      <c r="E37" s="218"/>
      <c r="F37" s="218"/>
      <c r="G37" s="218"/>
      <c r="H37" s="218"/>
      <c r="I37" s="218"/>
      <c r="J37" s="218"/>
      <c r="K37" s="218"/>
    </row>
  </sheetData>
  <mergeCells count="45">
    <mergeCell ref="D32:F32"/>
    <mergeCell ref="D33:F33"/>
    <mergeCell ref="G29:H29"/>
    <mergeCell ref="G30:H30"/>
    <mergeCell ref="G31:H31"/>
    <mergeCell ref="G32:H32"/>
    <mergeCell ref="G33:H33"/>
    <mergeCell ref="D25:E25"/>
    <mergeCell ref="I25:J25"/>
    <mergeCell ref="D29:F29"/>
    <mergeCell ref="D30:F30"/>
    <mergeCell ref="D31:F31"/>
    <mergeCell ref="D22:E22"/>
    <mergeCell ref="I22:J22"/>
    <mergeCell ref="D23:E23"/>
    <mergeCell ref="I23:J23"/>
    <mergeCell ref="D24:E24"/>
    <mergeCell ref="I24:J24"/>
    <mergeCell ref="D19:E19"/>
    <mergeCell ref="I19:J19"/>
    <mergeCell ref="D20:E20"/>
    <mergeCell ref="I20:J20"/>
    <mergeCell ref="D21:E21"/>
    <mergeCell ref="I21:J21"/>
    <mergeCell ref="D16:E16"/>
    <mergeCell ref="I16:J16"/>
    <mergeCell ref="D17:E17"/>
    <mergeCell ref="I17:J17"/>
    <mergeCell ref="D18:E18"/>
    <mergeCell ref="I18:J18"/>
    <mergeCell ref="H1:J1"/>
    <mergeCell ref="B3:J3"/>
    <mergeCell ref="A5:B5"/>
    <mergeCell ref="C5:E5"/>
    <mergeCell ref="D11:E11"/>
    <mergeCell ref="I11:J11"/>
    <mergeCell ref="B12:B15"/>
    <mergeCell ref="D12:E12"/>
    <mergeCell ref="I12:J12"/>
    <mergeCell ref="D13:E13"/>
    <mergeCell ref="I13:J13"/>
    <mergeCell ref="D14:E14"/>
    <mergeCell ref="I14:J14"/>
    <mergeCell ref="D15:E15"/>
    <mergeCell ref="I15:J15"/>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scale="96"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6392" r:id="rId4" name="Check Box 8">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16393" r:id="rId5" name="Check Box 9">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16394" r:id="rId6" name="Check Box 10">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16395" r:id="rId7" name="Check Box 11">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16396" r:id="rId8" name="Check Box 12">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7" r:id="rId9" name="Check Box 13">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8" r:id="rId10" name="Check Box 14">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M1" sqref="M1"/>
    </sheetView>
  </sheetViews>
  <sheetFormatPr defaultRowHeight="18.75" x14ac:dyDescent="0.4"/>
  <cols>
    <col min="1" max="1" width="2.625" style="134" customWidth="1"/>
    <col min="2" max="2" width="7.375" style="134" customWidth="1"/>
    <col min="3" max="10" width="9" style="134"/>
    <col min="11" max="11" width="2.125" style="134" customWidth="1"/>
    <col min="12" max="16384" width="9" style="134"/>
  </cols>
  <sheetData>
    <row r="1" spans="1:13" x14ac:dyDescent="0.35">
      <c r="H1" s="710" t="str">
        <f>"令和"&amp;申請書!$V$6&amp;"年"&amp;申請書!$X$6&amp;"月"&amp;申請書!$AA$6&amp;"日"</f>
        <v>令和5年9月1日</v>
      </c>
      <c r="I1" s="710"/>
      <c r="J1" s="710"/>
      <c r="M1" s="45" t="s">
        <v>69</v>
      </c>
    </row>
    <row r="3" spans="1:13" ht="24" x14ac:dyDescent="0.4">
      <c r="A3" s="711" t="s">
        <v>178</v>
      </c>
      <c r="B3" s="712"/>
      <c r="C3" s="712"/>
      <c r="D3" s="712"/>
      <c r="E3" s="712"/>
      <c r="F3" s="712"/>
      <c r="G3" s="712"/>
      <c r="H3" s="712"/>
      <c r="I3" s="712"/>
      <c r="J3" s="712"/>
    </row>
    <row r="4" spans="1:13" ht="9" customHeight="1" x14ac:dyDescent="0.4">
      <c r="A4" s="135"/>
      <c r="B4" s="135"/>
    </row>
    <row r="5" spans="1:13" ht="24" customHeight="1" x14ac:dyDescent="0.4">
      <c r="A5" s="713" t="s">
        <v>16</v>
      </c>
      <c r="B5" s="714"/>
      <c r="C5" s="715" t="str">
        <f>申請書!$O$22</f>
        <v>記載例小規模保育園</v>
      </c>
      <c r="D5" s="714"/>
      <c r="E5" s="714"/>
      <c r="F5" s="714"/>
      <c r="G5" s="716"/>
      <c r="H5" s="136"/>
      <c r="I5" s="136"/>
      <c r="J5" s="136"/>
      <c r="K5" s="137"/>
    </row>
    <row r="6" spans="1:13" ht="8.1" customHeight="1" x14ac:dyDescent="0.4">
      <c r="A6" s="136"/>
      <c r="B6" s="136"/>
      <c r="C6" s="136"/>
      <c r="D6" s="136"/>
      <c r="E6" s="136"/>
      <c r="F6" s="136"/>
      <c r="G6" s="136"/>
      <c r="H6" s="136"/>
      <c r="I6" s="136"/>
      <c r="J6" s="136"/>
      <c r="K6" s="137"/>
    </row>
    <row r="7" spans="1:13" s="138" customFormat="1" ht="8.1" customHeight="1" x14ac:dyDescent="0.4">
      <c r="C7" s="139"/>
      <c r="K7" s="136"/>
    </row>
    <row r="8" spans="1:13" s="138" customFormat="1" ht="20.100000000000001" customHeight="1" x14ac:dyDescent="0.4">
      <c r="A8" s="140"/>
      <c r="B8" s="141"/>
      <c r="C8" s="142"/>
      <c r="D8" s="143"/>
      <c r="E8" s="143"/>
      <c r="F8" s="143"/>
      <c r="G8" s="143"/>
      <c r="H8" s="143"/>
      <c r="I8" s="143"/>
      <c r="J8" s="143"/>
      <c r="K8" s="144"/>
    </row>
    <row r="9" spans="1:13" s="138" customFormat="1" ht="50.1" customHeight="1" x14ac:dyDescent="0.4">
      <c r="A9" s="145"/>
      <c r="B9" s="705" t="s">
        <v>179</v>
      </c>
      <c r="C9" s="705"/>
      <c r="D9" s="705"/>
      <c r="E9" s="705"/>
      <c r="F9" s="705"/>
      <c r="G9" s="705"/>
      <c r="H9" s="705"/>
      <c r="I9" s="705"/>
      <c r="J9" s="705"/>
      <c r="K9" s="146"/>
    </row>
    <row r="10" spans="1:13" s="138" customFormat="1" ht="50.1" customHeight="1" x14ac:dyDescent="0.4">
      <c r="A10" s="145"/>
      <c r="B10" s="705" t="s">
        <v>180</v>
      </c>
      <c r="C10" s="705"/>
      <c r="D10" s="705"/>
      <c r="E10" s="706" t="s">
        <v>171</v>
      </c>
      <c r="F10" s="706"/>
      <c r="G10" s="707"/>
      <c r="H10" s="708" t="s">
        <v>172</v>
      </c>
      <c r="I10" s="709"/>
      <c r="J10" s="705"/>
      <c r="K10" s="146"/>
    </row>
    <row r="11" spans="1:13" s="138" customFormat="1" ht="50.1" customHeight="1" x14ac:dyDescent="0.4">
      <c r="A11" s="145"/>
      <c r="B11" s="705" t="s">
        <v>181</v>
      </c>
      <c r="C11" s="705"/>
      <c r="D11" s="705"/>
      <c r="E11" s="709" t="s">
        <v>182</v>
      </c>
      <c r="F11" s="709"/>
      <c r="G11" s="709"/>
      <c r="H11" s="709"/>
      <c r="I11" s="709"/>
      <c r="J11" s="709"/>
      <c r="K11" s="146"/>
    </row>
    <row r="12" spans="1:13" s="138" customFormat="1" ht="50.1" customHeight="1" x14ac:dyDescent="0.4">
      <c r="A12" s="145"/>
      <c r="B12" s="705" t="s">
        <v>183</v>
      </c>
      <c r="C12" s="705"/>
      <c r="D12" s="705"/>
      <c r="E12" s="709" t="s">
        <v>182</v>
      </c>
      <c r="F12" s="709"/>
      <c r="G12" s="709"/>
      <c r="H12" s="709"/>
      <c r="I12" s="709"/>
      <c r="J12" s="709"/>
      <c r="K12" s="146"/>
    </row>
    <row r="13" spans="1:13" s="138" customFormat="1" ht="50.1" customHeight="1" x14ac:dyDescent="0.4">
      <c r="A13" s="145"/>
      <c r="B13" s="701" t="s">
        <v>184</v>
      </c>
      <c r="C13" s="701"/>
      <c r="D13" s="701"/>
      <c r="E13" s="701"/>
      <c r="F13" s="701"/>
      <c r="G13" s="701"/>
      <c r="H13" s="701"/>
      <c r="I13" s="701"/>
      <c r="J13" s="701"/>
      <c r="K13" s="146"/>
    </row>
    <row r="14" spans="1:13" s="138" customFormat="1" ht="50.1" customHeight="1" x14ac:dyDescent="0.4">
      <c r="A14" s="145"/>
      <c r="B14" s="702"/>
      <c r="C14" s="702"/>
      <c r="D14" s="702"/>
      <c r="E14" s="702"/>
      <c r="F14" s="702"/>
      <c r="G14" s="702"/>
      <c r="H14" s="702"/>
      <c r="I14" s="702"/>
      <c r="J14" s="702"/>
      <c r="K14" s="146"/>
    </row>
    <row r="15" spans="1:13" s="138" customFormat="1" ht="20.100000000000001" customHeight="1" x14ac:dyDescent="0.4">
      <c r="A15" s="145"/>
      <c r="B15" s="703"/>
      <c r="C15" s="703"/>
      <c r="D15" s="703"/>
      <c r="E15" s="703"/>
      <c r="F15" s="703"/>
      <c r="G15" s="703"/>
      <c r="H15" s="703"/>
      <c r="I15" s="703"/>
      <c r="J15" s="703"/>
      <c r="K15" s="146"/>
    </row>
    <row r="16" spans="1:13" s="138" customFormat="1" ht="20.100000000000001" customHeight="1" x14ac:dyDescent="0.4">
      <c r="A16" s="147"/>
      <c r="B16" s="704"/>
      <c r="C16" s="704"/>
      <c r="D16" s="704"/>
      <c r="E16" s="704"/>
      <c r="F16" s="704"/>
      <c r="G16" s="704"/>
      <c r="H16" s="704"/>
      <c r="I16" s="704"/>
      <c r="J16" s="704"/>
      <c r="K16" s="148"/>
    </row>
    <row r="17" spans="1:11" s="138" customFormat="1" ht="20.100000000000001" customHeight="1" x14ac:dyDescent="0.4">
      <c r="A17" s="136"/>
      <c r="B17" s="136"/>
      <c r="C17" s="136"/>
      <c r="D17" s="136"/>
      <c r="E17" s="136"/>
      <c r="F17" s="136"/>
      <c r="G17" s="136"/>
      <c r="H17" s="136"/>
      <c r="I17" s="136"/>
      <c r="J17" s="136"/>
      <c r="K17" s="136"/>
    </row>
    <row r="18" spans="1:11" s="138" customFormat="1" ht="20.100000000000001" customHeight="1" x14ac:dyDescent="0.4">
      <c r="A18" s="136"/>
      <c r="B18" s="149"/>
      <c r="C18" s="136"/>
      <c r="D18" s="136"/>
      <c r="E18" s="136"/>
      <c r="F18" s="136"/>
      <c r="G18" s="136"/>
      <c r="H18" s="136"/>
      <c r="I18" s="136"/>
      <c r="J18" s="136"/>
      <c r="K18" s="136"/>
    </row>
    <row r="19" spans="1:11" s="138" customFormat="1" ht="20.100000000000001" customHeight="1" x14ac:dyDescent="0.4">
      <c r="A19" s="136"/>
      <c r="B19" s="149"/>
      <c r="C19" s="136"/>
      <c r="D19" s="136"/>
      <c r="E19" s="136"/>
      <c r="F19" s="136"/>
      <c r="G19" s="136"/>
      <c r="H19" s="136"/>
      <c r="I19" s="136"/>
      <c r="J19" s="136"/>
      <c r="K19" s="136"/>
    </row>
    <row r="20" spans="1:11" s="138" customFormat="1" ht="24.95" customHeight="1" x14ac:dyDescent="0.4">
      <c r="A20" s="136"/>
      <c r="B20" s="150"/>
      <c r="C20" s="151"/>
      <c r="D20" s="152"/>
      <c r="E20" s="152"/>
      <c r="F20" s="152"/>
      <c r="G20" s="136"/>
      <c r="H20" s="136"/>
      <c r="I20" s="136"/>
      <c r="J20" s="136"/>
      <c r="K20" s="136"/>
    </row>
    <row r="21" spans="1:11" s="138" customFormat="1" ht="21.95" customHeight="1" x14ac:dyDescent="0.4">
      <c r="A21" s="136"/>
      <c r="B21" s="136"/>
      <c r="C21" s="136"/>
      <c r="D21" s="136"/>
      <c r="E21" s="136"/>
      <c r="F21" s="136"/>
      <c r="G21" s="136"/>
      <c r="H21" s="136"/>
      <c r="I21" s="136"/>
      <c r="J21" s="136"/>
      <c r="K21" s="136"/>
    </row>
    <row r="22" spans="1:11" s="138" customFormat="1" ht="21.95" customHeight="1" x14ac:dyDescent="0.4">
      <c r="A22" s="136"/>
      <c r="B22" s="136"/>
      <c r="C22" s="136"/>
      <c r="D22" s="136"/>
      <c r="E22" s="136"/>
      <c r="F22" s="136"/>
      <c r="G22" s="136"/>
      <c r="H22" s="136"/>
      <c r="I22" s="136"/>
      <c r="J22" s="136"/>
      <c r="K22" s="136"/>
    </row>
    <row r="23" spans="1:11" s="138" customFormat="1" ht="21.95" customHeight="1" x14ac:dyDescent="0.4">
      <c r="A23" s="136"/>
      <c r="B23" s="152"/>
      <c r="C23" s="136"/>
      <c r="D23" s="136"/>
      <c r="E23" s="136"/>
      <c r="F23" s="136"/>
      <c r="G23" s="136"/>
      <c r="H23" s="136"/>
      <c r="I23" s="136"/>
      <c r="J23" s="136"/>
      <c r="K23" s="136"/>
    </row>
    <row r="24" spans="1:11" s="138" customFormat="1" ht="20.100000000000001" customHeight="1" x14ac:dyDescent="0.4">
      <c r="A24" s="136"/>
      <c r="B24" s="136"/>
      <c r="C24" s="136"/>
      <c r="D24" s="136"/>
      <c r="E24" s="136"/>
      <c r="F24" s="136"/>
      <c r="G24" s="136"/>
      <c r="H24" s="136"/>
      <c r="I24" s="136"/>
      <c r="J24" s="136"/>
      <c r="K24" s="136"/>
    </row>
    <row r="25" spans="1:11" s="138" customFormat="1" ht="30" customHeight="1" x14ac:dyDescent="0.4">
      <c r="A25" s="136"/>
      <c r="B25" s="153"/>
      <c r="C25" s="153"/>
      <c r="D25" s="153"/>
      <c r="E25" s="154"/>
      <c r="F25" s="154"/>
      <c r="G25" s="154"/>
      <c r="H25" s="153"/>
      <c r="I25" s="153"/>
      <c r="J25" s="136"/>
      <c r="K25" s="136"/>
    </row>
    <row r="26" spans="1:11" s="138" customFormat="1" ht="30" customHeight="1" x14ac:dyDescent="0.4">
      <c r="A26" s="136"/>
      <c r="B26" s="153"/>
      <c r="C26" s="153"/>
      <c r="D26" s="153"/>
      <c r="E26" s="136"/>
      <c r="F26" s="136"/>
      <c r="G26" s="136"/>
      <c r="H26" s="136"/>
      <c r="I26" s="136"/>
      <c r="J26" s="136"/>
      <c r="K26" s="136"/>
    </row>
    <row r="27" spans="1:11" s="138" customFormat="1" ht="20.100000000000001" customHeight="1" x14ac:dyDescent="0.4">
      <c r="A27" s="136"/>
      <c r="B27" s="136"/>
      <c r="C27" s="136"/>
      <c r="D27" s="136"/>
      <c r="E27" s="136"/>
      <c r="F27" s="136"/>
      <c r="G27" s="136"/>
      <c r="H27" s="136"/>
      <c r="I27" s="136"/>
      <c r="J27" s="136"/>
      <c r="K27" s="136"/>
    </row>
    <row r="28" spans="1:11" s="138" customFormat="1" ht="20.100000000000001" customHeight="1" x14ac:dyDescent="0.4">
      <c r="A28" s="136"/>
      <c r="B28" s="136"/>
      <c r="C28" s="136"/>
      <c r="D28" s="136"/>
      <c r="E28" s="136"/>
      <c r="F28" s="136"/>
      <c r="G28" s="136"/>
      <c r="H28" s="136"/>
      <c r="I28" s="136"/>
      <c r="J28" s="136"/>
      <c r="K28" s="136"/>
    </row>
    <row r="29" spans="1:11" s="138" customFormat="1" ht="20.100000000000001" customHeight="1" x14ac:dyDescent="0.4">
      <c r="A29" s="136"/>
      <c r="B29" s="155"/>
      <c r="C29" s="155"/>
      <c r="D29" s="155"/>
      <c r="E29" s="155"/>
      <c r="F29" s="155"/>
      <c r="G29" s="155"/>
      <c r="H29" s="155"/>
      <c r="I29" s="155"/>
      <c r="J29" s="155"/>
      <c r="K29" s="136"/>
    </row>
    <row r="30" spans="1:11" s="138" customFormat="1" ht="20.100000000000001" customHeight="1" x14ac:dyDescent="0.4">
      <c r="A30" s="136"/>
      <c r="B30" s="155"/>
      <c r="C30" s="155"/>
      <c r="D30" s="155"/>
      <c r="E30" s="155"/>
      <c r="F30" s="155"/>
      <c r="G30" s="155"/>
      <c r="H30" s="155"/>
      <c r="I30" s="155"/>
      <c r="J30" s="155"/>
      <c r="K30" s="136"/>
    </row>
    <row r="31" spans="1:11" s="138" customFormat="1" ht="20.100000000000001" customHeight="1" x14ac:dyDescent="0.4">
      <c r="A31" s="136"/>
      <c r="B31" s="155"/>
      <c r="C31" s="155"/>
      <c r="D31" s="155"/>
      <c r="E31" s="155"/>
      <c r="F31" s="155"/>
      <c r="G31" s="155"/>
      <c r="H31" s="155"/>
      <c r="I31" s="155"/>
      <c r="J31" s="155"/>
      <c r="K31" s="136"/>
    </row>
    <row r="32" spans="1:11" s="138" customFormat="1" ht="20.100000000000001" customHeight="1" x14ac:dyDescent="0.4">
      <c r="A32" s="136"/>
      <c r="B32" s="155"/>
      <c r="C32" s="155"/>
      <c r="D32" s="155"/>
      <c r="E32" s="155"/>
      <c r="F32" s="155"/>
      <c r="G32" s="155"/>
      <c r="H32" s="155"/>
      <c r="I32" s="155"/>
      <c r="J32" s="155"/>
      <c r="K32" s="136"/>
    </row>
    <row r="33" spans="1:11" s="138" customFormat="1" ht="20.100000000000001" customHeight="1" x14ac:dyDescent="0.4">
      <c r="A33" s="136"/>
      <c r="B33" s="156"/>
      <c r="C33" s="157"/>
      <c r="D33" s="157"/>
      <c r="E33" s="157"/>
      <c r="F33" s="157"/>
      <c r="G33" s="157"/>
      <c r="H33" s="157"/>
      <c r="I33" s="157"/>
      <c r="J33" s="157"/>
      <c r="K33" s="136"/>
    </row>
    <row r="34" spans="1:11" s="138" customFormat="1" ht="20.100000000000001" customHeight="1" x14ac:dyDescent="0.4">
      <c r="A34" s="136"/>
      <c r="B34" s="157"/>
      <c r="C34" s="157"/>
      <c r="D34" s="157"/>
      <c r="E34" s="157"/>
      <c r="F34" s="157"/>
      <c r="G34" s="157"/>
      <c r="H34" s="157"/>
      <c r="I34" s="157"/>
      <c r="J34" s="157"/>
      <c r="K34" s="136"/>
    </row>
    <row r="35" spans="1:11" s="138" customFormat="1" ht="20.100000000000001" customHeight="1" x14ac:dyDescent="0.4">
      <c r="A35" s="136"/>
      <c r="B35" s="157"/>
      <c r="C35" s="157"/>
      <c r="D35" s="157"/>
      <c r="E35" s="157"/>
      <c r="F35" s="157"/>
      <c r="G35" s="157"/>
      <c r="H35" s="157"/>
      <c r="I35" s="157"/>
      <c r="J35" s="157"/>
      <c r="K35" s="136"/>
    </row>
    <row r="36" spans="1:11" s="138" customFormat="1" ht="20.100000000000001" customHeight="1" x14ac:dyDescent="0.4">
      <c r="A36" s="136"/>
      <c r="B36" s="157"/>
      <c r="C36" s="157"/>
      <c r="D36" s="157"/>
      <c r="E36" s="157"/>
      <c r="F36" s="157"/>
      <c r="G36" s="157"/>
      <c r="H36" s="157"/>
      <c r="I36" s="157"/>
      <c r="J36" s="157"/>
      <c r="K36" s="136"/>
    </row>
    <row r="37" spans="1:11" s="138" customFormat="1" ht="20.100000000000001" customHeight="1" x14ac:dyDescent="0.4">
      <c r="A37" s="136"/>
      <c r="B37" s="136"/>
      <c r="C37" s="136"/>
      <c r="D37" s="136"/>
      <c r="E37" s="136"/>
      <c r="F37" s="136"/>
      <c r="G37" s="136"/>
      <c r="H37" s="136"/>
      <c r="I37" s="136"/>
      <c r="J37" s="136"/>
      <c r="K37" s="136"/>
    </row>
    <row r="38" spans="1:11" s="138" customFormat="1" ht="20.100000000000001" customHeight="1" x14ac:dyDescent="0.4">
      <c r="A38" s="136"/>
      <c r="B38" s="158"/>
      <c r="C38" s="159"/>
      <c r="D38" s="159"/>
      <c r="E38" s="159"/>
      <c r="F38" s="159"/>
      <c r="G38" s="159"/>
      <c r="H38" s="159"/>
      <c r="I38" s="159"/>
      <c r="J38" s="159"/>
      <c r="K38" s="136"/>
    </row>
    <row r="39" spans="1:11" s="138" customFormat="1" ht="20.100000000000001" customHeight="1" x14ac:dyDescent="0.4">
      <c r="A39" s="136"/>
      <c r="B39" s="159"/>
      <c r="C39" s="159"/>
      <c r="D39" s="159"/>
      <c r="E39" s="159"/>
      <c r="F39" s="159"/>
      <c r="G39" s="159"/>
      <c r="H39" s="159"/>
      <c r="I39" s="159"/>
      <c r="J39" s="159"/>
      <c r="K39" s="136"/>
    </row>
    <row r="40" spans="1:11" s="138" customFormat="1" ht="20.100000000000001" customHeight="1" x14ac:dyDescent="0.4">
      <c r="A40" s="136"/>
      <c r="B40" s="159"/>
      <c r="C40" s="159"/>
      <c r="D40" s="159"/>
      <c r="E40" s="159"/>
      <c r="F40" s="159"/>
      <c r="G40" s="159"/>
      <c r="H40" s="159"/>
      <c r="I40" s="159"/>
      <c r="J40" s="159"/>
      <c r="K40" s="136"/>
    </row>
    <row r="41" spans="1:11" s="138" customFormat="1" ht="20.100000000000001" customHeight="1" x14ac:dyDescent="0.4">
      <c r="A41" s="136"/>
      <c r="B41" s="136"/>
      <c r="C41" s="136"/>
      <c r="D41" s="136"/>
      <c r="E41" s="136"/>
      <c r="F41" s="136"/>
      <c r="G41" s="136"/>
      <c r="H41" s="136"/>
      <c r="I41" s="136"/>
      <c r="J41" s="136"/>
      <c r="K41" s="136"/>
    </row>
    <row r="42" spans="1:11" s="138" customFormat="1" x14ac:dyDescent="0.4">
      <c r="A42" s="136"/>
      <c r="B42" s="136"/>
      <c r="C42" s="136"/>
      <c r="D42" s="136"/>
      <c r="E42" s="136"/>
      <c r="F42" s="136"/>
      <c r="G42" s="136"/>
      <c r="H42" s="136"/>
      <c r="I42" s="136"/>
      <c r="J42" s="136"/>
      <c r="K42" s="136"/>
    </row>
    <row r="43" spans="1:11" x14ac:dyDescent="0.4">
      <c r="A43" s="137"/>
      <c r="B43" s="137"/>
      <c r="C43" s="137"/>
      <c r="D43" s="137"/>
      <c r="E43" s="137"/>
      <c r="F43" s="137"/>
      <c r="G43" s="137"/>
      <c r="H43" s="137"/>
      <c r="I43" s="137"/>
      <c r="J43" s="137"/>
      <c r="K43" s="137"/>
    </row>
    <row r="44" spans="1:11" x14ac:dyDescent="0.4">
      <c r="A44" s="137"/>
      <c r="B44" s="137"/>
      <c r="C44" s="137"/>
      <c r="D44" s="137"/>
      <c r="E44" s="137"/>
      <c r="F44" s="137"/>
      <c r="G44" s="137"/>
      <c r="H44" s="137"/>
      <c r="I44" s="137"/>
      <c r="J44" s="137"/>
      <c r="K44" s="137"/>
    </row>
    <row r="45" spans="1:11" x14ac:dyDescent="0.4">
      <c r="A45" s="137"/>
      <c r="B45" s="137"/>
      <c r="C45" s="137"/>
      <c r="D45" s="137"/>
      <c r="E45" s="137"/>
      <c r="F45" s="137"/>
      <c r="G45" s="137"/>
      <c r="H45" s="137"/>
      <c r="I45" s="137"/>
      <c r="J45" s="137"/>
      <c r="K45" s="137"/>
    </row>
    <row r="46" spans="1:11" x14ac:dyDescent="0.4">
      <c r="A46" s="137"/>
      <c r="B46" s="137"/>
      <c r="C46" s="137"/>
      <c r="D46" s="137"/>
      <c r="E46" s="137"/>
      <c r="F46" s="137"/>
      <c r="G46" s="137"/>
      <c r="H46" s="137"/>
      <c r="I46" s="137"/>
      <c r="J46" s="137"/>
      <c r="K46" s="137"/>
    </row>
  </sheetData>
  <mergeCells count="14">
    <mergeCell ref="H1:J1"/>
    <mergeCell ref="A3:J3"/>
    <mergeCell ref="A5:B5"/>
    <mergeCell ref="C5:G5"/>
    <mergeCell ref="B9:D9"/>
    <mergeCell ref="E9:J9"/>
    <mergeCell ref="B13:J16"/>
    <mergeCell ref="B10:D10"/>
    <mergeCell ref="E10:G10"/>
    <mergeCell ref="H10:J10"/>
    <mergeCell ref="B11:D11"/>
    <mergeCell ref="E11:J11"/>
    <mergeCell ref="B12:D12"/>
    <mergeCell ref="E12:J12"/>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7"/>
  <sheetViews>
    <sheetView view="pageBreakPreview" zoomScaleNormal="100" zoomScaleSheetLayoutView="100" workbookViewId="0">
      <selection activeCell="M10" sqref="M10"/>
    </sheetView>
  </sheetViews>
  <sheetFormatPr defaultRowHeight="18.75" x14ac:dyDescent="0.4"/>
  <cols>
    <col min="1" max="1" width="2.625" style="134" customWidth="1"/>
    <col min="2" max="2" width="7.375" style="134" customWidth="1"/>
    <col min="3" max="10" width="9" style="134"/>
    <col min="11" max="11" width="2.125" style="134" customWidth="1"/>
    <col min="12" max="16384" width="9" style="134"/>
  </cols>
  <sheetData>
    <row r="1" spans="1:13" x14ac:dyDescent="0.35">
      <c r="H1" s="710" t="str">
        <f>"令和"&amp;申請書!$V$6&amp;"年"&amp;申請書!$X$6&amp;"月"&amp;申請書!$AA$6&amp;"日"</f>
        <v>令和5年9月1日</v>
      </c>
      <c r="I1" s="710"/>
      <c r="J1" s="710"/>
      <c r="M1" s="45" t="s">
        <v>69</v>
      </c>
    </row>
    <row r="3" spans="1:13" ht="24" x14ac:dyDescent="0.4">
      <c r="A3" s="711" t="s">
        <v>185</v>
      </c>
      <c r="B3" s="712"/>
      <c r="C3" s="712"/>
      <c r="D3" s="712"/>
      <c r="E3" s="712"/>
      <c r="F3" s="712"/>
      <c r="G3" s="712"/>
      <c r="H3" s="712"/>
      <c r="I3" s="712"/>
      <c r="J3" s="712"/>
    </row>
    <row r="4" spans="1:13" ht="9" customHeight="1" x14ac:dyDescent="0.4">
      <c r="A4" s="135"/>
      <c r="B4" s="135"/>
    </row>
    <row r="5" spans="1:13" ht="24" customHeight="1" x14ac:dyDescent="0.4">
      <c r="A5" s="713" t="s">
        <v>16</v>
      </c>
      <c r="B5" s="714"/>
      <c r="C5" s="715" t="str">
        <f>申請書!$O$22</f>
        <v>記載例小規模保育園</v>
      </c>
      <c r="D5" s="714"/>
      <c r="E5" s="714"/>
      <c r="F5" s="714"/>
      <c r="G5" s="716"/>
      <c r="H5" s="136"/>
      <c r="I5" s="136"/>
      <c r="J5" s="136"/>
      <c r="K5" s="137"/>
    </row>
    <row r="6" spans="1:13" ht="8.1" customHeight="1" x14ac:dyDescent="0.4">
      <c r="A6" s="136"/>
      <c r="B6" s="136"/>
      <c r="C6" s="136"/>
      <c r="D6" s="136"/>
      <c r="E6" s="136"/>
      <c r="F6" s="136"/>
      <c r="G6" s="136"/>
      <c r="H6" s="136"/>
      <c r="I6" s="136"/>
      <c r="J6" s="136"/>
      <c r="K6" s="137"/>
    </row>
    <row r="7" spans="1:13" s="138" customFormat="1" ht="8.1" customHeight="1" x14ac:dyDescent="0.4">
      <c r="C7" s="139"/>
      <c r="I7" s="160" t="s">
        <v>186</v>
      </c>
      <c r="K7" s="136"/>
    </row>
    <row r="8" spans="1:13" s="138" customFormat="1" ht="20.100000000000001" customHeight="1" x14ac:dyDescent="0.4">
      <c r="A8" s="140"/>
      <c r="B8" s="141"/>
      <c r="C8" s="142"/>
      <c r="D8" s="143"/>
      <c r="E8" s="143"/>
      <c r="F8" s="143"/>
      <c r="G8" s="143"/>
      <c r="H8" s="143"/>
      <c r="I8" s="143"/>
      <c r="J8" s="143"/>
      <c r="K8" s="144"/>
    </row>
    <row r="9" spans="1:13" s="138" customFormat="1" ht="50.1" customHeight="1" x14ac:dyDescent="0.4">
      <c r="A9" s="145"/>
      <c r="B9" s="705" t="s">
        <v>179</v>
      </c>
      <c r="C9" s="705"/>
      <c r="D9" s="705"/>
      <c r="E9" s="705"/>
      <c r="F9" s="705"/>
      <c r="G9" s="705"/>
      <c r="H9" s="705"/>
      <c r="I9" s="705"/>
      <c r="J9" s="705"/>
      <c r="K9" s="146"/>
    </row>
    <row r="10" spans="1:13" s="138" customFormat="1" ht="50.1" customHeight="1" x14ac:dyDescent="0.4">
      <c r="A10" s="145"/>
      <c r="B10" s="705" t="s">
        <v>187</v>
      </c>
      <c r="C10" s="705"/>
      <c r="D10" s="705"/>
      <c r="E10" s="706" t="s">
        <v>171</v>
      </c>
      <c r="F10" s="706"/>
      <c r="G10" s="707"/>
      <c r="H10" s="708" t="s">
        <v>172</v>
      </c>
      <c r="I10" s="709"/>
      <c r="J10" s="705"/>
      <c r="K10" s="146"/>
    </row>
    <row r="11" spans="1:13" s="138" customFormat="1" ht="117.75" customHeight="1" x14ac:dyDescent="0.4">
      <c r="A11" s="145"/>
      <c r="B11" s="717" t="s">
        <v>188</v>
      </c>
      <c r="C11" s="717"/>
      <c r="D11" s="717"/>
      <c r="E11" s="718" t="s">
        <v>186</v>
      </c>
      <c r="F11" s="719"/>
      <c r="G11" s="719"/>
      <c r="H11" s="719"/>
      <c r="I11" s="719"/>
      <c r="J11" s="720"/>
      <c r="K11" s="146"/>
    </row>
    <row r="12" spans="1:13" s="138" customFormat="1" ht="50.1" customHeight="1" x14ac:dyDescent="0.4">
      <c r="A12" s="145"/>
      <c r="B12" s="705" t="s">
        <v>181</v>
      </c>
      <c r="C12" s="705"/>
      <c r="D12" s="705"/>
      <c r="E12" s="709" t="s">
        <v>182</v>
      </c>
      <c r="F12" s="709"/>
      <c r="G12" s="709"/>
      <c r="H12" s="709"/>
      <c r="I12" s="709"/>
      <c r="J12" s="709"/>
      <c r="K12" s="146"/>
    </row>
    <row r="13" spans="1:13" s="138" customFormat="1" ht="50.1" customHeight="1" x14ac:dyDescent="0.4">
      <c r="A13" s="145"/>
      <c r="B13" s="705" t="s">
        <v>183</v>
      </c>
      <c r="C13" s="705"/>
      <c r="D13" s="705"/>
      <c r="E13" s="709" t="s">
        <v>182</v>
      </c>
      <c r="F13" s="709"/>
      <c r="G13" s="709"/>
      <c r="H13" s="709"/>
      <c r="I13" s="709"/>
      <c r="J13" s="709"/>
      <c r="K13" s="146"/>
    </row>
    <row r="14" spans="1:13" s="138" customFormat="1" ht="50.1" customHeight="1" x14ac:dyDescent="0.4">
      <c r="A14" s="145"/>
      <c r="B14" s="701" t="s">
        <v>184</v>
      </c>
      <c r="C14" s="701"/>
      <c r="D14" s="701"/>
      <c r="E14" s="701"/>
      <c r="F14" s="701"/>
      <c r="G14" s="701"/>
      <c r="H14" s="701"/>
      <c r="I14" s="701"/>
      <c r="J14" s="701"/>
      <c r="K14" s="146"/>
    </row>
    <row r="15" spans="1:13" s="138" customFormat="1" ht="50.1" customHeight="1" x14ac:dyDescent="0.4">
      <c r="A15" s="145"/>
      <c r="B15" s="702"/>
      <c r="C15" s="702"/>
      <c r="D15" s="702"/>
      <c r="E15" s="702"/>
      <c r="F15" s="702"/>
      <c r="G15" s="702"/>
      <c r="H15" s="702"/>
      <c r="I15" s="702"/>
      <c r="J15" s="702"/>
      <c r="K15" s="146"/>
    </row>
    <row r="16" spans="1:13" s="138" customFormat="1" ht="20.100000000000001" customHeight="1" x14ac:dyDescent="0.4">
      <c r="A16" s="145"/>
      <c r="B16" s="703"/>
      <c r="C16" s="703"/>
      <c r="D16" s="703"/>
      <c r="E16" s="703"/>
      <c r="F16" s="703"/>
      <c r="G16" s="703"/>
      <c r="H16" s="703"/>
      <c r="I16" s="703"/>
      <c r="J16" s="703"/>
      <c r="K16" s="146"/>
    </row>
    <row r="17" spans="1:11" s="138" customFormat="1" ht="20.100000000000001" customHeight="1" x14ac:dyDescent="0.4">
      <c r="A17" s="147"/>
      <c r="B17" s="704"/>
      <c r="C17" s="704"/>
      <c r="D17" s="704"/>
      <c r="E17" s="704"/>
      <c r="F17" s="704"/>
      <c r="G17" s="704"/>
      <c r="H17" s="704"/>
      <c r="I17" s="704"/>
      <c r="J17" s="704"/>
      <c r="K17" s="148"/>
    </row>
    <row r="18" spans="1:11" s="138" customFormat="1" ht="20.100000000000001" customHeight="1" x14ac:dyDescent="0.4">
      <c r="A18" s="136"/>
      <c r="B18" s="136"/>
      <c r="C18" s="136"/>
      <c r="D18" s="136"/>
      <c r="E18" s="136"/>
      <c r="F18" s="136"/>
      <c r="G18" s="136"/>
      <c r="H18" s="136"/>
      <c r="I18" s="136"/>
      <c r="J18" s="136"/>
      <c r="K18" s="136"/>
    </row>
    <row r="19" spans="1:11" s="138" customFormat="1" ht="20.100000000000001" customHeight="1" x14ac:dyDescent="0.4">
      <c r="A19" s="136"/>
      <c r="B19" s="149"/>
      <c r="C19" s="136"/>
      <c r="D19" s="136"/>
      <c r="E19" s="136"/>
      <c r="F19" s="136"/>
      <c r="G19" s="136"/>
      <c r="H19" s="136"/>
      <c r="I19" s="136"/>
      <c r="J19" s="136"/>
      <c r="K19" s="136"/>
    </row>
    <row r="20" spans="1:11" s="138" customFormat="1" ht="20.100000000000001" customHeight="1" x14ac:dyDescent="0.4">
      <c r="A20" s="136"/>
      <c r="B20" s="149"/>
      <c r="C20" s="136"/>
      <c r="D20" s="136"/>
      <c r="E20" s="136"/>
      <c r="F20" s="136"/>
      <c r="G20" s="136"/>
      <c r="H20" s="136"/>
      <c r="I20" s="136"/>
      <c r="J20" s="136"/>
      <c r="K20" s="136"/>
    </row>
    <row r="21" spans="1:11" s="138" customFormat="1" ht="24.95" customHeight="1" x14ac:dyDescent="0.4">
      <c r="A21" s="136"/>
      <c r="B21" s="150"/>
      <c r="C21" s="151"/>
      <c r="D21" s="152"/>
      <c r="E21" s="152"/>
      <c r="F21" s="152"/>
      <c r="G21" s="136"/>
      <c r="H21" s="136"/>
      <c r="I21" s="136"/>
      <c r="J21" s="136"/>
      <c r="K21" s="136"/>
    </row>
    <row r="22" spans="1:11" s="138" customFormat="1" ht="21.95" customHeight="1" x14ac:dyDescent="0.4">
      <c r="A22" s="136"/>
      <c r="B22" s="136"/>
      <c r="C22" s="136"/>
      <c r="D22" s="136"/>
      <c r="E22" s="136"/>
      <c r="F22" s="136"/>
      <c r="G22" s="136"/>
      <c r="H22" s="136"/>
      <c r="I22" s="136"/>
      <c r="J22" s="136"/>
      <c r="K22" s="136"/>
    </row>
    <row r="23" spans="1:11" s="138" customFormat="1" ht="21.95" customHeight="1" x14ac:dyDescent="0.4">
      <c r="A23" s="136"/>
      <c r="B23" s="136"/>
      <c r="C23" s="136"/>
      <c r="D23" s="136"/>
      <c r="E23" s="136"/>
      <c r="F23" s="136"/>
      <c r="G23" s="136"/>
      <c r="H23" s="136"/>
      <c r="I23" s="136"/>
      <c r="J23" s="136"/>
      <c r="K23" s="136"/>
    </row>
    <row r="24" spans="1:11" s="138" customFormat="1" ht="21.95" customHeight="1" x14ac:dyDescent="0.4">
      <c r="A24" s="136"/>
      <c r="B24" s="152"/>
      <c r="C24" s="136"/>
      <c r="D24" s="136"/>
      <c r="E24" s="136"/>
      <c r="F24" s="136"/>
      <c r="G24" s="136"/>
      <c r="H24" s="136"/>
      <c r="I24" s="136"/>
      <c r="J24" s="136"/>
      <c r="K24" s="136"/>
    </row>
    <row r="25" spans="1:11" s="138" customFormat="1" ht="20.100000000000001" customHeight="1" x14ac:dyDescent="0.4">
      <c r="A25" s="136"/>
      <c r="B25" s="136"/>
      <c r="C25" s="136"/>
      <c r="D25" s="136"/>
      <c r="E25" s="136"/>
      <c r="F25" s="136"/>
      <c r="G25" s="136"/>
      <c r="H25" s="136"/>
      <c r="I25" s="136"/>
      <c r="J25" s="136"/>
      <c r="K25" s="136"/>
    </row>
    <row r="26" spans="1:11" s="138" customFormat="1" ht="30" customHeight="1" x14ac:dyDescent="0.4">
      <c r="A26" s="136"/>
      <c r="B26" s="153"/>
      <c r="C26" s="153"/>
      <c r="D26" s="153"/>
      <c r="E26" s="154"/>
      <c r="F26" s="154"/>
      <c r="G26" s="154"/>
      <c r="H26" s="153"/>
      <c r="I26" s="153"/>
      <c r="J26" s="136"/>
      <c r="K26" s="136"/>
    </row>
    <row r="27" spans="1:11" s="138" customFormat="1" ht="30" customHeight="1" x14ac:dyDescent="0.4">
      <c r="A27" s="136"/>
      <c r="B27" s="153"/>
      <c r="C27" s="153"/>
      <c r="D27" s="153"/>
      <c r="E27" s="136"/>
      <c r="F27" s="136"/>
      <c r="G27" s="136"/>
      <c r="H27" s="136"/>
      <c r="I27" s="136"/>
      <c r="J27" s="136"/>
      <c r="K27" s="136"/>
    </row>
    <row r="28" spans="1:11" s="138" customFormat="1" ht="20.100000000000001" customHeight="1" x14ac:dyDescent="0.4">
      <c r="A28" s="136"/>
      <c r="B28" s="136"/>
      <c r="C28" s="136"/>
      <c r="D28" s="136"/>
      <c r="E28" s="136"/>
      <c r="F28" s="136"/>
      <c r="G28" s="136"/>
      <c r="H28" s="136"/>
      <c r="I28" s="136"/>
      <c r="J28" s="136"/>
      <c r="K28" s="136"/>
    </row>
    <row r="29" spans="1:11" s="138" customFormat="1" ht="20.100000000000001" customHeight="1" x14ac:dyDescent="0.4">
      <c r="A29" s="136"/>
      <c r="B29" s="136"/>
      <c r="C29" s="136"/>
      <c r="D29" s="136"/>
      <c r="E29" s="136"/>
      <c r="F29" s="136"/>
      <c r="G29" s="136"/>
      <c r="H29" s="136"/>
      <c r="I29" s="136"/>
      <c r="J29" s="136"/>
      <c r="K29" s="136"/>
    </row>
    <row r="30" spans="1:11" s="138" customFormat="1" ht="20.100000000000001" customHeight="1" x14ac:dyDescent="0.4">
      <c r="A30" s="136"/>
      <c r="B30" s="155"/>
      <c r="C30" s="155"/>
      <c r="D30" s="155"/>
      <c r="E30" s="155"/>
      <c r="F30" s="155"/>
      <c r="G30" s="155"/>
      <c r="H30" s="155"/>
      <c r="I30" s="155"/>
      <c r="J30" s="155"/>
      <c r="K30" s="136"/>
    </row>
    <row r="31" spans="1:11" s="138" customFormat="1" ht="20.100000000000001" customHeight="1" x14ac:dyDescent="0.4">
      <c r="A31" s="136"/>
      <c r="B31" s="155"/>
      <c r="C31" s="155"/>
      <c r="D31" s="155"/>
      <c r="E31" s="155"/>
      <c r="F31" s="155"/>
      <c r="G31" s="155"/>
      <c r="H31" s="155"/>
      <c r="I31" s="155"/>
      <c r="J31" s="155"/>
      <c r="K31" s="136"/>
    </row>
    <row r="32" spans="1:11" s="138" customFormat="1" ht="20.100000000000001" customHeight="1" x14ac:dyDescent="0.4">
      <c r="A32" s="136"/>
      <c r="B32" s="155"/>
      <c r="C32" s="155"/>
      <c r="D32" s="155"/>
      <c r="E32" s="155"/>
      <c r="F32" s="155"/>
      <c r="G32" s="155"/>
      <c r="H32" s="155"/>
      <c r="I32" s="155"/>
      <c r="J32" s="155"/>
      <c r="K32" s="136"/>
    </row>
    <row r="33" spans="1:11" s="138" customFormat="1" ht="20.100000000000001" customHeight="1" x14ac:dyDescent="0.4">
      <c r="A33" s="136"/>
      <c r="B33" s="155"/>
      <c r="C33" s="155"/>
      <c r="D33" s="155"/>
      <c r="E33" s="155"/>
      <c r="F33" s="155"/>
      <c r="G33" s="155"/>
      <c r="H33" s="155"/>
      <c r="I33" s="155"/>
      <c r="J33" s="155"/>
      <c r="K33" s="136"/>
    </row>
    <row r="34" spans="1:11" s="138" customFormat="1" ht="20.100000000000001" customHeight="1" x14ac:dyDescent="0.4">
      <c r="A34" s="136"/>
      <c r="B34" s="156"/>
      <c r="C34" s="157"/>
      <c r="D34" s="157"/>
      <c r="E34" s="157"/>
      <c r="F34" s="157"/>
      <c r="G34" s="157"/>
      <c r="H34" s="157"/>
      <c r="I34" s="157"/>
      <c r="J34" s="157"/>
      <c r="K34" s="136"/>
    </row>
    <row r="35" spans="1:11" s="138" customFormat="1" ht="20.100000000000001" customHeight="1" x14ac:dyDescent="0.4">
      <c r="A35" s="136"/>
      <c r="B35" s="157"/>
      <c r="C35" s="157"/>
      <c r="D35" s="157"/>
      <c r="E35" s="157"/>
      <c r="F35" s="157"/>
      <c r="G35" s="157"/>
      <c r="H35" s="157"/>
      <c r="I35" s="157"/>
      <c r="J35" s="157"/>
      <c r="K35" s="136"/>
    </row>
    <row r="36" spans="1:11" s="138" customFormat="1" ht="20.100000000000001" customHeight="1" x14ac:dyDescent="0.4">
      <c r="A36" s="136"/>
      <c r="B36" s="157"/>
      <c r="C36" s="157"/>
      <c r="D36" s="157"/>
      <c r="E36" s="157"/>
      <c r="F36" s="157"/>
      <c r="G36" s="157"/>
      <c r="H36" s="157"/>
      <c r="I36" s="157"/>
      <c r="J36" s="157"/>
      <c r="K36" s="136"/>
    </row>
    <row r="37" spans="1:11" s="138" customFormat="1" ht="20.100000000000001" customHeight="1" x14ac:dyDescent="0.4">
      <c r="A37" s="136"/>
      <c r="B37" s="157"/>
      <c r="C37" s="157"/>
      <c r="D37" s="157"/>
      <c r="E37" s="157"/>
      <c r="F37" s="157"/>
      <c r="G37" s="157"/>
      <c r="H37" s="157"/>
      <c r="I37" s="157"/>
      <c r="J37" s="157"/>
      <c r="K37" s="136"/>
    </row>
    <row r="38" spans="1:11" s="138" customFormat="1" ht="20.100000000000001" customHeight="1" x14ac:dyDescent="0.4">
      <c r="A38" s="136"/>
      <c r="B38" s="136"/>
      <c r="C38" s="136"/>
      <c r="D38" s="136"/>
      <c r="E38" s="136"/>
      <c r="F38" s="136"/>
      <c r="G38" s="136"/>
      <c r="H38" s="136"/>
      <c r="I38" s="136"/>
      <c r="J38" s="136"/>
      <c r="K38" s="136"/>
    </row>
    <row r="39" spans="1:11" s="138" customFormat="1" ht="20.100000000000001" customHeight="1" x14ac:dyDescent="0.4">
      <c r="A39" s="136"/>
      <c r="B39" s="158"/>
      <c r="C39" s="159"/>
      <c r="D39" s="159"/>
      <c r="E39" s="159"/>
      <c r="F39" s="159"/>
      <c r="G39" s="159"/>
      <c r="H39" s="159"/>
      <c r="I39" s="159"/>
      <c r="J39" s="159"/>
      <c r="K39" s="136"/>
    </row>
    <row r="40" spans="1:11" s="138" customFormat="1" ht="20.100000000000001" customHeight="1" x14ac:dyDescent="0.4">
      <c r="A40" s="136"/>
      <c r="B40" s="159"/>
      <c r="C40" s="159"/>
      <c r="D40" s="159"/>
      <c r="E40" s="159"/>
      <c r="F40" s="159"/>
      <c r="G40" s="159"/>
      <c r="H40" s="159"/>
      <c r="I40" s="159"/>
      <c r="J40" s="159"/>
      <c r="K40" s="136"/>
    </row>
    <row r="41" spans="1:11" s="138" customFormat="1" ht="20.100000000000001" customHeight="1" x14ac:dyDescent="0.4">
      <c r="A41" s="136"/>
      <c r="B41" s="159"/>
      <c r="C41" s="159"/>
      <c r="D41" s="159"/>
      <c r="E41" s="159"/>
      <c r="F41" s="159"/>
      <c r="G41" s="159"/>
      <c r="H41" s="159"/>
      <c r="I41" s="159"/>
      <c r="J41" s="159"/>
      <c r="K41" s="136"/>
    </row>
    <row r="42" spans="1:11" s="138" customFormat="1" ht="20.100000000000001" customHeight="1" x14ac:dyDescent="0.4">
      <c r="A42" s="136"/>
      <c r="B42" s="136"/>
      <c r="C42" s="136"/>
      <c r="D42" s="136"/>
      <c r="E42" s="136"/>
      <c r="F42" s="136"/>
      <c r="G42" s="136"/>
      <c r="H42" s="136"/>
      <c r="I42" s="136"/>
      <c r="J42" s="136"/>
      <c r="K42" s="136"/>
    </row>
    <row r="43" spans="1:11" s="138" customFormat="1" x14ac:dyDescent="0.4">
      <c r="A43" s="136"/>
      <c r="B43" s="136"/>
      <c r="C43" s="136"/>
      <c r="D43" s="136"/>
      <c r="E43" s="136"/>
      <c r="F43" s="136"/>
      <c r="G43" s="136"/>
      <c r="H43" s="136"/>
      <c r="I43" s="136"/>
      <c r="J43" s="136"/>
      <c r="K43" s="136"/>
    </row>
    <row r="44" spans="1:11" x14ac:dyDescent="0.4">
      <c r="A44" s="137"/>
      <c r="B44" s="137"/>
      <c r="C44" s="137"/>
      <c r="D44" s="137"/>
      <c r="E44" s="137"/>
      <c r="F44" s="137"/>
      <c r="G44" s="137"/>
      <c r="H44" s="137"/>
      <c r="I44" s="137"/>
      <c r="J44" s="137"/>
      <c r="K44" s="137"/>
    </row>
    <row r="45" spans="1:11" x14ac:dyDescent="0.4">
      <c r="A45" s="137"/>
      <c r="B45" s="137"/>
      <c r="C45" s="137"/>
      <c r="D45" s="137"/>
      <c r="E45" s="137"/>
      <c r="F45" s="137"/>
      <c r="G45" s="137"/>
      <c r="H45" s="137"/>
      <c r="I45" s="137"/>
      <c r="J45" s="137"/>
      <c r="K45" s="137"/>
    </row>
    <row r="46" spans="1:11" x14ac:dyDescent="0.4">
      <c r="A46" s="137"/>
      <c r="B46" s="137"/>
      <c r="C46" s="137"/>
      <c r="D46" s="137"/>
      <c r="E46" s="137"/>
      <c r="F46" s="137"/>
      <c r="G46" s="137"/>
      <c r="H46" s="137"/>
      <c r="I46" s="137"/>
      <c r="J46" s="137"/>
      <c r="K46" s="137"/>
    </row>
    <row r="47" spans="1:11" x14ac:dyDescent="0.4">
      <c r="A47" s="137"/>
      <c r="B47" s="137"/>
      <c r="C47" s="137"/>
      <c r="D47" s="137"/>
      <c r="E47" s="137"/>
      <c r="F47" s="137"/>
      <c r="G47" s="137"/>
      <c r="H47" s="137"/>
      <c r="I47" s="137"/>
      <c r="J47" s="137"/>
      <c r="K47" s="137"/>
    </row>
  </sheetData>
  <mergeCells count="16">
    <mergeCell ref="H1:J1"/>
    <mergeCell ref="A3:J3"/>
    <mergeCell ref="A5:B5"/>
    <mergeCell ref="C5:G5"/>
    <mergeCell ref="B9:D9"/>
    <mergeCell ref="E9:J9"/>
    <mergeCell ref="B13:D13"/>
    <mergeCell ref="E13:J13"/>
    <mergeCell ref="B14:J17"/>
    <mergeCell ref="B10:D10"/>
    <mergeCell ref="E10:G10"/>
    <mergeCell ref="H10:J10"/>
    <mergeCell ref="B11:D11"/>
    <mergeCell ref="E11:J11"/>
    <mergeCell ref="B12:D12"/>
    <mergeCell ref="E12:J12"/>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4" sqref="F14"/>
    </sheetView>
  </sheetViews>
  <sheetFormatPr defaultRowHeight="18.75" x14ac:dyDescent="0.4"/>
  <sheetData/>
  <phoneticPr fontId="17"/>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55"/>
  <sheetViews>
    <sheetView view="pageBreakPreview" topLeftCell="A16" zoomScale="115" zoomScaleNormal="100" zoomScaleSheetLayoutView="115" workbookViewId="0">
      <selection activeCell="Q18" sqref="Q18"/>
    </sheetView>
  </sheetViews>
  <sheetFormatPr defaultRowHeight="13.5" x14ac:dyDescent="0.4"/>
  <cols>
    <col min="1" max="1" width="3.625" style="2" customWidth="1"/>
    <col min="2" max="3" width="5.5" style="2" customWidth="1"/>
    <col min="4" max="12" width="3.625" style="2" customWidth="1"/>
    <col min="13" max="13" width="6.125" style="2" customWidth="1"/>
    <col min="14" max="14" width="4" style="2" bestFit="1" customWidth="1"/>
    <col min="15" max="15" width="3.125" style="2" bestFit="1" customWidth="1"/>
    <col min="16" max="16" width="4" style="2" bestFit="1" customWidth="1"/>
    <col min="17" max="17" width="10.75" style="15" customWidth="1"/>
    <col min="18" max="59" width="3.625" style="2" customWidth="1"/>
    <col min="60" max="16384" width="9" style="2"/>
  </cols>
  <sheetData>
    <row r="1" spans="1:22" s="14" customFormat="1" ht="20.25" customHeight="1" x14ac:dyDescent="0.4">
      <c r="A1" s="386" t="str">
        <f>"Ⅰ　総括表（令和　"&amp;申請書!$E$3&amp;"　年度分)"</f>
        <v>Ⅰ　総括表（令和　5　年度分)</v>
      </c>
      <c r="B1" s="355"/>
      <c r="C1" s="355"/>
      <c r="D1" s="355"/>
      <c r="E1" s="355"/>
      <c r="F1" s="355"/>
      <c r="G1" s="355"/>
      <c r="H1" s="355"/>
      <c r="I1" s="355"/>
      <c r="J1" s="355"/>
      <c r="K1" s="355"/>
      <c r="L1" s="355"/>
      <c r="M1" s="355"/>
      <c r="N1" s="355"/>
      <c r="O1" s="355"/>
      <c r="P1" s="355"/>
      <c r="Q1" s="355"/>
      <c r="R1" s="13"/>
      <c r="S1" s="13"/>
      <c r="T1" s="13"/>
      <c r="U1" s="13"/>
    </row>
    <row r="2" spans="1:22" ht="3" customHeight="1" x14ac:dyDescent="0.4"/>
    <row r="3" spans="1:22" ht="25.5" customHeight="1" x14ac:dyDescent="0.4">
      <c r="A3" s="387" t="s">
        <v>16</v>
      </c>
      <c r="B3" s="387"/>
      <c r="C3" s="387"/>
      <c r="D3" s="387"/>
      <c r="E3" s="388" t="str">
        <f>申請書!$O$22</f>
        <v>記載例小規模保育園</v>
      </c>
      <c r="F3" s="388"/>
      <c r="G3" s="388"/>
      <c r="H3" s="388"/>
      <c r="I3" s="388"/>
      <c r="J3" s="388"/>
      <c r="K3" s="388"/>
      <c r="L3" s="388"/>
      <c r="M3" s="388"/>
      <c r="N3" s="388"/>
    </row>
    <row r="4" spans="1:22" ht="0.75" customHeight="1" x14ac:dyDescent="0.4">
      <c r="A4" s="13"/>
      <c r="B4" s="13"/>
      <c r="C4" s="13"/>
      <c r="D4" s="13"/>
      <c r="E4" s="13"/>
      <c r="F4" s="13"/>
      <c r="G4" s="16"/>
      <c r="H4" s="16"/>
    </row>
    <row r="5" spans="1:22" ht="21" x14ac:dyDescent="0.4">
      <c r="A5" s="17"/>
      <c r="B5" s="18" t="s">
        <v>29</v>
      </c>
      <c r="C5" s="18" t="s">
        <v>30</v>
      </c>
      <c r="D5" s="389" t="s">
        <v>31</v>
      </c>
      <c r="E5" s="389"/>
      <c r="F5" s="389"/>
      <c r="G5" s="389"/>
      <c r="H5" s="389"/>
      <c r="I5" s="389"/>
      <c r="J5" s="389"/>
      <c r="K5" s="389"/>
      <c r="L5" s="389"/>
      <c r="M5" s="389"/>
      <c r="N5" s="389" t="s">
        <v>32</v>
      </c>
      <c r="O5" s="389"/>
      <c r="P5" s="389"/>
      <c r="Q5" s="19" t="s">
        <v>33</v>
      </c>
      <c r="R5" s="13"/>
      <c r="S5" s="13"/>
      <c r="T5" s="13"/>
      <c r="U5" s="13"/>
    </row>
    <row r="6" spans="1:22" ht="18" customHeight="1" x14ac:dyDescent="0.4">
      <c r="A6" s="380" t="s">
        <v>34</v>
      </c>
      <c r="B6" s="381"/>
      <c r="C6" s="381"/>
      <c r="D6" s="381"/>
      <c r="E6" s="381"/>
      <c r="F6" s="381"/>
      <c r="G6" s="381"/>
      <c r="H6" s="381"/>
      <c r="I6" s="381"/>
      <c r="J6" s="381"/>
      <c r="K6" s="381"/>
      <c r="L6" s="381"/>
      <c r="M6" s="381"/>
      <c r="N6" s="381"/>
      <c r="O6" s="381"/>
      <c r="P6" s="381"/>
      <c r="Q6" s="382"/>
      <c r="R6" s="13"/>
      <c r="S6" s="13"/>
      <c r="T6" s="13"/>
      <c r="U6" s="13"/>
      <c r="V6" s="13"/>
    </row>
    <row r="7" spans="1:22" ht="20.100000000000001" customHeight="1" x14ac:dyDescent="0.4">
      <c r="A7" s="17">
        <v>1</v>
      </c>
      <c r="B7" s="20"/>
      <c r="C7" s="21" t="s">
        <v>35</v>
      </c>
      <c r="D7" s="372" t="s">
        <v>36</v>
      </c>
      <c r="E7" s="373"/>
      <c r="F7" s="373"/>
      <c r="G7" s="373"/>
      <c r="H7" s="373"/>
      <c r="I7" s="373"/>
      <c r="J7" s="373"/>
      <c r="K7" s="373"/>
      <c r="L7" s="373"/>
      <c r="M7" s="373"/>
      <c r="N7" s="22">
        <f>申請書!$O$20</f>
        <v>4</v>
      </c>
      <c r="O7" s="19" t="s">
        <v>37</v>
      </c>
      <c r="P7" s="23">
        <f>申請書!$W$20</f>
        <v>3</v>
      </c>
      <c r="Q7" s="19" t="s">
        <v>38</v>
      </c>
    </row>
    <row r="8" spans="1:22" ht="20.100000000000001" customHeight="1" x14ac:dyDescent="0.4">
      <c r="A8" s="17">
        <v>2</v>
      </c>
      <c r="B8" s="30"/>
      <c r="C8" s="31" t="s">
        <v>35</v>
      </c>
      <c r="D8" s="377" t="s">
        <v>63</v>
      </c>
      <c r="E8" s="378"/>
      <c r="F8" s="378"/>
      <c r="G8" s="378"/>
      <c r="H8" s="378"/>
      <c r="I8" s="378"/>
      <c r="J8" s="378"/>
      <c r="K8" s="378"/>
      <c r="L8" s="378"/>
      <c r="M8" s="378"/>
      <c r="N8" s="32">
        <f>申請書!$O$20</f>
        <v>4</v>
      </c>
      <c r="O8" s="33" t="s">
        <v>39</v>
      </c>
      <c r="P8" s="34">
        <f>申請書!$W$20</f>
        <v>3</v>
      </c>
      <c r="Q8" s="60"/>
    </row>
    <row r="9" spans="1:22" ht="20.100000000000001" customHeight="1" x14ac:dyDescent="0.35">
      <c r="A9" s="17">
        <v>3</v>
      </c>
      <c r="B9" s="24"/>
      <c r="C9" s="21" t="s">
        <v>35</v>
      </c>
      <c r="D9" s="372" t="s">
        <v>64</v>
      </c>
      <c r="E9" s="373"/>
      <c r="F9" s="373"/>
      <c r="G9" s="373"/>
      <c r="H9" s="373"/>
      <c r="I9" s="373"/>
      <c r="J9" s="373"/>
      <c r="K9" s="373"/>
      <c r="L9" s="373"/>
      <c r="M9" s="373"/>
      <c r="N9" s="22">
        <f>申請書!$O$20</f>
        <v>4</v>
      </c>
      <c r="O9" s="19" t="s">
        <v>39</v>
      </c>
      <c r="P9" s="23">
        <f>申請書!$W$20</f>
        <v>3</v>
      </c>
      <c r="Q9" s="305" t="s">
        <v>285</v>
      </c>
    </row>
    <row r="10" spans="1:22" ht="20.100000000000001" customHeight="1" x14ac:dyDescent="0.35">
      <c r="A10" s="17">
        <v>4</v>
      </c>
      <c r="B10" s="24"/>
      <c r="C10" s="21" t="s">
        <v>35</v>
      </c>
      <c r="D10" s="372" t="s">
        <v>65</v>
      </c>
      <c r="E10" s="373"/>
      <c r="F10" s="373"/>
      <c r="G10" s="373"/>
      <c r="H10" s="373"/>
      <c r="I10" s="373"/>
      <c r="J10" s="373"/>
      <c r="K10" s="373"/>
      <c r="L10" s="373"/>
      <c r="M10" s="373"/>
      <c r="N10" s="22">
        <f>申請書!$O$20</f>
        <v>4</v>
      </c>
      <c r="O10" s="19" t="s">
        <v>39</v>
      </c>
      <c r="P10" s="23">
        <f>申請書!$W$20</f>
        <v>3</v>
      </c>
      <c r="Q10" s="98" t="s">
        <v>124</v>
      </c>
    </row>
    <row r="11" spans="1:22" ht="20.100000000000001" customHeight="1" x14ac:dyDescent="0.4">
      <c r="A11" s="17">
        <v>5</v>
      </c>
      <c r="B11" s="30"/>
      <c r="C11" s="31" t="s">
        <v>40</v>
      </c>
      <c r="D11" s="377" t="s">
        <v>41</v>
      </c>
      <c r="E11" s="378"/>
      <c r="F11" s="378"/>
      <c r="G11" s="378"/>
      <c r="H11" s="378"/>
      <c r="I11" s="378"/>
      <c r="J11" s="378"/>
      <c r="K11" s="378"/>
      <c r="L11" s="378"/>
      <c r="M11" s="378"/>
      <c r="N11" s="32">
        <f>申請書!$O$20</f>
        <v>4</v>
      </c>
      <c r="O11" s="33" t="s">
        <v>39</v>
      </c>
      <c r="P11" s="34">
        <f>申請書!$W$20</f>
        <v>3</v>
      </c>
      <c r="Q11" s="104"/>
    </row>
    <row r="12" spans="1:22" ht="20.100000000000001" customHeight="1" x14ac:dyDescent="0.4">
      <c r="A12" s="17">
        <v>6</v>
      </c>
      <c r="B12" s="24"/>
      <c r="C12" s="21" t="s">
        <v>35</v>
      </c>
      <c r="D12" s="372" t="s">
        <v>42</v>
      </c>
      <c r="E12" s="373"/>
      <c r="F12" s="373"/>
      <c r="G12" s="373"/>
      <c r="H12" s="373"/>
      <c r="I12" s="373"/>
      <c r="J12" s="373"/>
      <c r="K12" s="373"/>
      <c r="L12" s="373"/>
      <c r="M12" s="373"/>
      <c r="N12" s="22">
        <f>申請書!$O$20</f>
        <v>4</v>
      </c>
      <c r="O12" s="19" t="s">
        <v>39</v>
      </c>
      <c r="P12" s="23">
        <f>申請書!$W$20</f>
        <v>3</v>
      </c>
      <c r="Q12" s="25" t="s">
        <v>124</v>
      </c>
    </row>
    <row r="13" spans="1:22" ht="20.100000000000001" customHeight="1" x14ac:dyDescent="0.35">
      <c r="A13" s="17">
        <v>7</v>
      </c>
      <c r="B13" s="24"/>
      <c r="C13" s="21" t="s">
        <v>35</v>
      </c>
      <c r="D13" s="372" t="s">
        <v>66</v>
      </c>
      <c r="E13" s="373"/>
      <c r="F13" s="373"/>
      <c r="G13" s="373"/>
      <c r="H13" s="373"/>
      <c r="I13" s="373"/>
      <c r="J13" s="373"/>
      <c r="K13" s="373"/>
      <c r="L13" s="373"/>
      <c r="M13" s="373"/>
      <c r="N13" s="22">
        <f>申請書!$O$20</f>
        <v>4</v>
      </c>
      <c r="O13" s="19" t="s">
        <v>39</v>
      </c>
      <c r="P13" s="23">
        <f>申請書!$W$20</f>
        <v>3</v>
      </c>
      <c r="Q13" s="98" t="s">
        <v>124</v>
      </c>
    </row>
    <row r="14" spans="1:22" ht="17.100000000000001" customHeight="1" x14ac:dyDescent="0.4">
      <c r="A14" s="380" t="s">
        <v>43</v>
      </c>
      <c r="B14" s="381"/>
      <c r="C14" s="381"/>
      <c r="D14" s="381"/>
      <c r="E14" s="381"/>
      <c r="F14" s="381"/>
      <c r="G14" s="381"/>
      <c r="H14" s="381"/>
      <c r="I14" s="381"/>
      <c r="J14" s="381"/>
      <c r="K14" s="381"/>
      <c r="L14" s="381"/>
      <c r="M14" s="381"/>
      <c r="N14" s="381"/>
      <c r="O14" s="381"/>
      <c r="P14" s="381"/>
      <c r="Q14" s="382"/>
      <c r="R14" s="13"/>
      <c r="S14" s="13"/>
      <c r="T14" s="13"/>
      <c r="U14" s="13"/>
      <c r="V14" s="13"/>
    </row>
    <row r="15" spans="1:22" ht="30.75" customHeight="1" x14ac:dyDescent="0.4">
      <c r="A15" s="17">
        <v>8</v>
      </c>
      <c r="B15" s="26"/>
      <c r="C15" s="21" t="s">
        <v>40</v>
      </c>
      <c r="D15" s="379" t="s">
        <v>338</v>
      </c>
      <c r="E15" s="372"/>
      <c r="F15" s="372"/>
      <c r="G15" s="372"/>
      <c r="H15" s="372"/>
      <c r="I15" s="372"/>
      <c r="J15" s="372"/>
      <c r="K15" s="372"/>
      <c r="L15" s="372"/>
      <c r="M15" s="372"/>
      <c r="N15" s="22">
        <f>申請書!$O$20</f>
        <v>4</v>
      </c>
      <c r="O15" s="19" t="s">
        <v>39</v>
      </c>
      <c r="P15" s="23">
        <f>申請書!$W$20</f>
        <v>3</v>
      </c>
      <c r="Q15" s="25" t="s">
        <v>124</v>
      </c>
    </row>
    <row r="16" spans="1:22" ht="32.25" customHeight="1" x14ac:dyDescent="0.4">
      <c r="A16" s="17">
        <v>9</v>
      </c>
      <c r="B16" s="26"/>
      <c r="C16" s="21" t="s">
        <v>40</v>
      </c>
      <c r="D16" s="379" t="s">
        <v>67</v>
      </c>
      <c r="E16" s="383"/>
      <c r="F16" s="383"/>
      <c r="G16" s="383"/>
      <c r="H16" s="383"/>
      <c r="I16" s="383"/>
      <c r="J16" s="383"/>
      <c r="K16" s="383"/>
      <c r="L16" s="383"/>
      <c r="M16" s="383"/>
      <c r="N16" s="22">
        <f>申請書!$O$20</f>
        <v>4</v>
      </c>
      <c r="O16" s="19" t="s">
        <v>44</v>
      </c>
      <c r="P16" s="23">
        <f>申請書!$W$20</f>
        <v>3</v>
      </c>
      <c r="Q16" s="25" t="s">
        <v>317</v>
      </c>
    </row>
    <row r="17" spans="1:24" ht="36" customHeight="1" x14ac:dyDescent="0.4">
      <c r="A17" s="17">
        <v>10</v>
      </c>
      <c r="B17" s="26"/>
      <c r="C17" s="21" t="s">
        <v>40</v>
      </c>
      <c r="D17" s="379" t="s">
        <v>340</v>
      </c>
      <c r="E17" s="373"/>
      <c r="F17" s="373"/>
      <c r="G17" s="373"/>
      <c r="H17" s="373"/>
      <c r="I17" s="373"/>
      <c r="J17" s="373"/>
      <c r="K17" s="373"/>
      <c r="L17" s="373"/>
      <c r="M17" s="373"/>
      <c r="N17" s="22">
        <f>申請書!$O$20</f>
        <v>4</v>
      </c>
      <c r="O17" s="19" t="s">
        <v>37</v>
      </c>
      <c r="P17" s="23">
        <f>申請書!$W$20</f>
        <v>3</v>
      </c>
      <c r="Q17" s="25" t="s">
        <v>124</v>
      </c>
    </row>
    <row r="18" spans="1:24" ht="30.75" customHeight="1" x14ac:dyDescent="0.4">
      <c r="A18" s="17">
        <v>11</v>
      </c>
      <c r="B18" s="26"/>
      <c r="C18" s="21"/>
      <c r="D18" s="379" t="s">
        <v>316</v>
      </c>
      <c r="E18" s="379"/>
      <c r="F18" s="379"/>
      <c r="G18" s="379"/>
      <c r="H18" s="379"/>
      <c r="I18" s="379"/>
      <c r="J18" s="379"/>
      <c r="K18" s="379"/>
      <c r="L18" s="379"/>
      <c r="M18" s="379"/>
      <c r="N18" s="22">
        <f>申請書!$O$20</f>
        <v>4</v>
      </c>
      <c r="O18" s="19" t="s">
        <v>39</v>
      </c>
      <c r="P18" s="23">
        <f>申請書!$W$20</f>
        <v>3</v>
      </c>
      <c r="Q18" s="205" t="s">
        <v>244</v>
      </c>
      <c r="R18" s="384" t="s">
        <v>297</v>
      </c>
      <c r="S18" s="385"/>
      <c r="T18" s="385"/>
      <c r="U18" s="385"/>
      <c r="V18" s="385"/>
      <c r="W18" s="385"/>
      <c r="X18" s="385"/>
    </row>
    <row r="19" spans="1:24" ht="17.100000000000001" customHeight="1" x14ac:dyDescent="0.4">
      <c r="A19" s="380" t="s">
        <v>45</v>
      </c>
      <c r="B19" s="381"/>
      <c r="C19" s="381"/>
      <c r="D19" s="381"/>
      <c r="E19" s="381"/>
      <c r="F19" s="381"/>
      <c r="G19" s="381"/>
      <c r="H19" s="381"/>
      <c r="I19" s="381"/>
      <c r="J19" s="381"/>
      <c r="K19" s="381"/>
      <c r="L19" s="381"/>
      <c r="M19" s="381"/>
      <c r="N19" s="381"/>
      <c r="O19" s="381"/>
      <c r="P19" s="381"/>
      <c r="Q19" s="382"/>
      <c r="R19" s="13"/>
      <c r="S19" s="13"/>
      <c r="T19" s="13"/>
      <c r="U19" s="13"/>
      <c r="V19" s="13"/>
    </row>
    <row r="20" spans="1:24" ht="30.75" customHeight="1" x14ac:dyDescent="0.4">
      <c r="A20" s="17">
        <v>12</v>
      </c>
      <c r="B20" s="26"/>
      <c r="C20" s="28"/>
      <c r="D20" s="379" t="s">
        <v>46</v>
      </c>
      <c r="E20" s="373"/>
      <c r="F20" s="373"/>
      <c r="G20" s="373"/>
      <c r="H20" s="373"/>
      <c r="I20" s="373"/>
      <c r="J20" s="373"/>
      <c r="K20" s="373"/>
      <c r="L20" s="373"/>
      <c r="M20" s="373"/>
      <c r="N20" s="22">
        <f>申請書!$O$20</f>
        <v>4</v>
      </c>
      <c r="O20" s="19" t="s">
        <v>44</v>
      </c>
      <c r="P20" s="23">
        <f>申請書!$W$20</f>
        <v>3</v>
      </c>
      <c r="Q20" s="25" t="s">
        <v>124</v>
      </c>
    </row>
    <row r="21" spans="1:24" ht="17.100000000000001" customHeight="1" x14ac:dyDescent="0.4">
      <c r="A21" s="380" t="s">
        <v>47</v>
      </c>
      <c r="B21" s="381"/>
      <c r="C21" s="381"/>
      <c r="D21" s="381"/>
      <c r="E21" s="381"/>
      <c r="F21" s="381"/>
      <c r="G21" s="381"/>
      <c r="H21" s="381"/>
      <c r="I21" s="381"/>
      <c r="J21" s="381"/>
      <c r="K21" s="381"/>
      <c r="L21" s="381"/>
      <c r="M21" s="381"/>
      <c r="N21" s="381"/>
      <c r="O21" s="381"/>
      <c r="P21" s="381"/>
      <c r="Q21" s="382"/>
      <c r="R21" s="13"/>
      <c r="S21" s="13"/>
      <c r="T21" s="13"/>
      <c r="U21" s="13"/>
      <c r="V21" s="13"/>
    </row>
    <row r="22" spans="1:24" ht="20.100000000000001" customHeight="1" x14ac:dyDescent="0.4">
      <c r="A22" s="17">
        <v>13</v>
      </c>
      <c r="B22" s="26"/>
      <c r="C22" s="21" t="s">
        <v>49</v>
      </c>
      <c r="D22" s="374" t="s">
        <v>50</v>
      </c>
      <c r="E22" s="375"/>
      <c r="F22" s="375"/>
      <c r="G22" s="375"/>
      <c r="H22" s="375"/>
      <c r="I22" s="375"/>
      <c r="J22" s="375"/>
      <c r="K22" s="375"/>
      <c r="L22" s="375"/>
      <c r="M22" s="376"/>
      <c r="N22" s="22">
        <f>申請書!$O$20</f>
        <v>4</v>
      </c>
      <c r="O22" s="19" t="s">
        <v>48</v>
      </c>
      <c r="P22" s="23">
        <f>申請書!$W$20</f>
        <v>3</v>
      </c>
      <c r="Q22" s="19" t="s">
        <v>38</v>
      </c>
    </row>
    <row r="23" spans="1:24" ht="20.100000000000001" customHeight="1" x14ac:dyDescent="0.4">
      <c r="A23" s="17">
        <v>14</v>
      </c>
      <c r="B23" s="29"/>
      <c r="C23" s="21" t="s">
        <v>49</v>
      </c>
      <c r="D23" s="374" t="s">
        <v>385</v>
      </c>
      <c r="E23" s="375"/>
      <c r="F23" s="375"/>
      <c r="G23" s="375"/>
      <c r="H23" s="375"/>
      <c r="I23" s="375"/>
      <c r="J23" s="375"/>
      <c r="K23" s="375"/>
      <c r="L23" s="375"/>
      <c r="M23" s="376"/>
      <c r="N23" s="22">
        <f>申請書!$O$20</f>
        <v>4</v>
      </c>
      <c r="O23" s="353" t="s">
        <v>48</v>
      </c>
      <c r="P23" s="23">
        <f>申請書!$W$20</f>
        <v>3</v>
      </c>
      <c r="Q23" s="353" t="s">
        <v>38</v>
      </c>
    </row>
    <row r="24" spans="1:24" ht="20.100000000000001" customHeight="1" x14ac:dyDescent="0.4">
      <c r="A24" s="17">
        <v>15</v>
      </c>
      <c r="B24" s="29"/>
      <c r="C24" s="21" t="s">
        <v>49</v>
      </c>
      <c r="D24" s="372" t="s">
        <v>51</v>
      </c>
      <c r="E24" s="373"/>
      <c r="F24" s="373"/>
      <c r="G24" s="373"/>
      <c r="H24" s="373"/>
      <c r="I24" s="373"/>
      <c r="J24" s="373"/>
      <c r="K24" s="373"/>
      <c r="L24" s="373"/>
      <c r="M24" s="373"/>
      <c r="N24" s="22">
        <f>申請書!$O$20</f>
        <v>4</v>
      </c>
      <c r="O24" s="19" t="s">
        <v>37</v>
      </c>
      <c r="P24" s="23">
        <f>申請書!$W$20</f>
        <v>3</v>
      </c>
      <c r="Q24" s="19"/>
    </row>
    <row r="25" spans="1:24" ht="20.100000000000001" customHeight="1" x14ac:dyDescent="0.4">
      <c r="A25" s="17">
        <v>16</v>
      </c>
      <c r="B25" s="35"/>
      <c r="C25" s="31" t="s">
        <v>40</v>
      </c>
      <c r="D25" s="377" t="s">
        <v>52</v>
      </c>
      <c r="E25" s="378"/>
      <c r="F25" s="378"/>
      <c r="G25" s="378"/>
      <c r="H25" s="378"/>
      <c r="I25" s="378"/>
      <c r="J25" s="378"/>
      <c r="K25" s="378"/>
      <c r="L25" s="378"/>
      <c r="M25" s="378"/>
      <c r="N25" s="32">
        <f>申請書!$O$20</f>
        <v>4</v>
      </c>
      <c r="O25" s="33" t="s">
        <v>37</v>
      </c>
      <c r="P25" s="34">
        <f>申請書!$W$20</f>
        <v>3</v>
      </c>
      <c r="Q25" s="33"/>
    </row>
    <row r="26" spans="1:24" ht="20.100000000000001" customHeight="1" x14ac:dyDescent="0.4">
      <c r="A26" s="17">
        <v>17</v>
      </c>
      <c r="B26" s="35"/>
      <c r="C26" s="31" t="s">
        <v>40</v>
      </c>
      <c r="D26" s="377" t="s">
        <v>53</v>
      </c>
      <c r="E26" s="378"/>
      <c r="F26" s="378"/>
      <c r="G26" s="378"/>
      <c r="H26" s="378"/>
      <c r="I26" s="378"/>
      <c r="J26" s="378"/>
      <c r="K26" s="378"/>
      <c r="L26" s="378"/>
      <c r="M26" s="378"/>
      <c r="N26" s="32">
        <f>申請書!$O$20</f>
        <v>4</v>
      </c>
      <c r="O26" s="33" t="s">
        <v>48</v>
      </c>
      <c r="P26" s="34">
        <f>申請書!$W$20</f>
        <v>3</v>
      </c>
      <c r="Q26" s="33"/>
    </row>
    <row r="27" spans="1:24" ht="20.100000000000001" customHeight="1" x14ac:dyDescent="0.4">
      <c r="A27" s="17">
        <v>18</v>
      </c>
      <c r="B27" s="26"/>
      <c r="C27" s="21" t="s">
        <v>55</v>
      </c>
      <c r="D27" s="372" t="s">
        <v>56</v>
      </c>
      <c r="E27" s="373"/>
      <c r="F27" s="373"/>
      <c r="G27" s="373"/>
      <c r="H27" s="373"/>
      <c r="I27" s="373"/>
      <c r="J27" s="373"/>
      <c r="K27" s="373"/>
      <c r="L27" s="373"/>
      <c r="M27" s="373"/>
      <c r="N27" s="22">
        <f>申請書!$O$20</f>
        <v>4</v>
      </c>
      <c r="O27" s="19" t="s">
        <v>54</v>
      </c>
      <c r="P27" s="23">
        <f>申請書!$W$20</f>
        <v>3</v>
      </c>
      <c r="Q27" s="25" t="s">
        <v>272</v>
      </c>
    </row>
    <row r="28" spans="1:24" ht="20.100000000000001" customHeight="1" x14ac:dyDescent="0.4">
      <c r="A28" s="17">
        <v>19</v>
      </c>
      <c r="B28" s="26"/>
      <c r="C28" s="27" t="str">
        <f>栄養管理加算!$O$8</f>
        <v>B</v>
      </c>
      <c r="D28" s="372" t="s">
        <v>57</v>
      </c>
      <c r="E28" s="373"/>
      <c r="F28" s="373"/>
      <c r="G28" s="373"/>
      <c r="H28" s="373"/>
      <c r="I28" s="373"/>
      <c r="J28" s="373"/>
      <c r="K28" s="373"/>
      <c r="L28" s="373"/>
      <c r="M28" s="373"/>
      <c r="N28" s="22">
        <f>申請書!$O$20</f>
        <v>4</v>
      </c>
      <c r="O28" s="19" t="s">
        <v>54</v>
      </c>
      <c r="P28" s="23">
        <f>申請書!$W$20</f>
        <v>3</v>
      </c>
      <c r="Q28" s="25" t="s">
        <v>124</v>
      </c>
    </row>
    <row r="29" spans="1:24" ht="20.100000000000001" customHeight="1" x14ac:dyDescent="0.4">
      <c r="A29" s="17">
        <v>20</v>
      </c>
      <c r="B29" s="26"/>
      <c r="C29" s="21" t="s">
        <v>55</v>
      </c>
      <c r="D29" s="372" t="s">
        <v>58</v>
      </c>
      <c r="E29" s="373"/>
      <c r="F29" s="373"/>
      <c r="G29" s="373"/>
      <c r="H29" s="373"/>
      <c r="I29" s="373"/>
      <c r="J29" s="373"/>
      <c r="K29" s="373"/>
      <c r="L29" s="373"/>
      <c r="M29" s="373"/>
      <c r="N29" s="22">
        <f>申請書!$O$20</f>
        <v>4</v>
      </c>
      <c r="O29" s="19" t="s">
        <v>54</v>
      </c>
      <c r="P29" s="23">
        <f>申請書!$W$20</f>
        <v>3</v>
      </c>
      <c r="Q29" s="161" t="s">
        <v>189</v>
      </c>
      <c r="R29" s="162" t="s">
        <v>59</v>
      </c>
    </row>
    <row r="30" spans="1:24" ht="18" customHeight="1" x14ac:dyDescent="0.4"/>
    <row r="31" spans="1:24" ht="18" customHeight="1" x14ac:dyDescent="0.4"/>
    <row r="32" spans="1:24" ht="18" customHeight="1" x14ac:dyDescent="0.4"/>
    <row r="33" ht="18" customHeight="1" x14ac:dyDescent="0.4"/>
    <row r="34" ht="18" customHeight="1" x14ac:dyDescent="0.4"/>
    <row r="35" ht="18" customHeight="1" x14ac:dyDescent="0.4"/>
    <row r="36" ht="18" customHeight="1" x14ac:dyDescent="0.4"/>
    <row r="37" ht="18" customHeight="1" x14ac:dyDescent="0.4"/>
    <row r="38" ht="18" customHeight="1" x14ac:dyDescent="0.4"/>
    <row r="39" ht="18" customHeight="1" x14ac:dyDescent="0.4"/>
    <row r="40" ht="18" customHeight="1" x14ac:dyDescent="0.4"/>
    <row r="41" ht="18" customHeight="1" x14ac:dyDescent="0.4"/>
    <row r="42" ht="18" customHeight="1" x14ac:dyDescent="0.4"/>
    <row r="43" ht="18" customHeight="1" x14ac:dyDescent="0.4"/>
    <row r="44" ht="18" customHeight="1" x14ac:dyDescent="0.4"/>
    <row r="45" ht="18" customHeight="1" x14ac:dyDescent="0.4"/>
    <row r="46" ht="18" customHeight="1" x14ac:dyDescent="0.4"/>
    <row r="47" ht="18" customHeight="1" x14ac:dyDescent="0.4"/>
    <row r="48" ht="18" customHeight="1" x14ac:dyDescent="0.4"/>
    <row r="49" ht="18" customHeight="1" x14ac:dyDescent="0.4"/>
    <row r="50" ht="18" customHeight="1" x14ac:dyDescent="0.4"/>
    <row r="51" ht="18" customHeight="1" x14ac:dyDescent="0.4"/>
    <row r="52" ht="18" customHeight="1" x14ac:dyDescent="0.4"/>
    <row r="53" ht="18" customHeight="1" x14ac:dyDescent="0.4"/>
    <row r="54" ht="18" customHeight="1" x14ac:dyDescent="0.4"/>
    <row r="55" ht="18" customHeight="1" x14ac:dyDescent="0.4"/>
    <row r="56" ht="18" customHeight="1" x14ac:dyDescent="0.4"/>
    <row r="57" ht="18" customHeight="1" x14ac:dyDescent="0.4"/>
    <row r="58" ht="18" customHeight="1" x14ac:dyDescent="0.4"/>
    <row r="59" ht="18" customHeight="1" x14ac:dyDescent="0.4"/>
    <row r="60" ht="18" customHeight="1" x14ac:dyDescent="0.4"/>
    <row r="61" ht="18" customHeight="1" x14ac:dyDescent="0.4"/>
    <row r="62" ht="18" customHeight="1" x14ac:dyDescent="0.4"/>
    <row r="63" ht="18" customHeight="1" x14ac:dyDescent="0.4"/>
    <row r="64" ht="18" customHeight="1" x14ac:dyDescent="0.4"/>
    <row r="65" ht="18" customHeight="1" x14ac:dyDescent="0.4"/>
    <row r="66" ht="18" customHeight="1" x14ac:dyDescent="0.4"/>
    <row r="67" ht="18" customHeight="1" x14ac:dyDescent="0.4"/>
    <row r="68" ht="18" customHeight="1" x14ac:dyDescent="0.4"/>
    <row r="69" ht="18" customHeight="1" x14ac:dyDescent="0.4"/>
    <row r="70" ht="18" customHeight="1" x14ac:dyDescent="0.4"/>
    <row r="71" ht="18" customHeight="1" x14ac:dyDescent="0.4"/>
    <row r="72" ht="18" customHeight="1" x14ac:dyDescent="0.4"/>
    <row r="73" ht="18" customHeight="1" x14ac:dyDescent="0.4"/>
    <row r="74" ht="18" customHeight="1" x14ac:dyDescent="0.4"/>
    <row r="75" ht="18" customHeight="1" x14ac:dyDescent="0.4"/>
    <row r="76" ht="18" customHeight="1" x14ac:dyDescent="0.4"/>
    <row r="77" ht="18" customHeight="1" x14ac:dyDescent="0.4"/>
    <row r="78" ht="18" customHeight="1" x14ac:dyDescent="0.4"/>
    <row r="79" ht="18" customHeight="1" x14ac:dyDescent="0.4"/>
    <row r="80" ht="18" customHeight="1" x14ac:dyDescent="0.4"/>
    <row r="81" ht="18" customHeight="1" x14ac:dyDescent="0.4"/>
    <row r="82" ht="18" customHeight="1" x14ac:dyDescent="0.4"/>
    <row r="83" ht="18" customHeight="1" x14ac:dyDescent="0.4"/>
    <row r="84" ht="18" customHeight="1" x14ac:dyDescent="0.4"/>
    <row r="85" ht="18" customHeight="1" x14ac:dyDescent="0.4"/>
    <row r="86" ht="18" customHeight="1" x14ac:dyDescent="0.4"/>
    <row r="87" ht="18" customHeight="1" x14ac:dyDescent="0.4"/>
    <row r="88" ht="18" customHeight="1" x14ac:dyDescent="0.4"/>
    <row r="89" ht="18" customHeight="1" x14ac:dyDescent="0.4"/>
    <row r="90" ht="18" customHeight="1" x14ac:dyDescent="0.4"/>
    <row r="91" ht="18" customHeight="1" x14ac:dyDescent="0.4"/>
    <row r="92" ht="18" customHeight="1" x14ac:dyDescent="0.4"/>
    <row r="93" ht="18" customHeight="1" x14ac:dyDescent="0.4"/>
    <row r="94" ht="18" customHeight="1" x14ac:dyDescent="0.4"/>
    <row r="95" ht="18" customHeight="1" x14ac:dyDescent="0.4"/>
    <row r="96" ht="18" customHeight="1" x14ac:dyDescent="0.4"/>
    <row r="97" ht="18" customHeight="1" x14ac:dyDescent="0.4"/>
    <row r="98" ht="18" customHeight="1" x14ac:dyDescent="0.4"/>
    <row r="99" ht="18" customHeight="1" x14ac:dyDescent="0.4"/>
    <row r="100" ht="18" customHeight="1" x14ac:dyDescent="0.4"/>
    <row r="101" ht="18" customHeight="1" x14ac:dyDescent="0.4"/>
    <row r="102" ht="18" customHeight="1" x14ac:dyDescent="0.4"/>
    <row r="103" ht="18" customHeight="1" x14ac:dyDescent="0.4"/>
    <row r="104" ht="18" customHeight="1" x14ac:dyDescent="0.4"/>
    <row r="105" ht="18" customHeight="1" x14ac:dyDescent="0.4"/>
    <row r="106" ht="18" customHeight="1" x14ac:dyDescent="0.4"/>
    <row r="107" ht="18" customHeight="1" x14ac:dyDescent="0.4"/>
    <row r="108" ht="18" customHeight="1" x14ac:dyDescent="0.4"/>
    <row r="109" ht="18" customHeight="1" x14ac:dyDescent="0.4"/>
    <row r="110" ht="18" customHeight="1" x14ac:dyDescent="0.4"/>
    <row r="111" ht="18" customHeight="1" x14ac:dyDescent="0.4"/>
    <row r="112" ht="18" customHeight="1" x14ac:dyDescent="0.4"/>
    <row r="113" ht="18" customHeight="1" x14ac:dyDescent="0.4"/>
    <row r="114" ht="18" customHeight="1" x14ac:dyDescent="0.4"/>
    <row r="115" ht="18" customHeight="1" x14ac:dyDescent="0.4"/>
    <row r="116" ht="18" customHeight="1" x14ac:dyDescent="0.4"/>
    <row r="117" ht="18" customHeight="1" x14ac:dyDescent="0.4"/>
    <row r="118" ht="18" customHeight="1" x14ac:dyDescent="0.4"/>
    <row r="119" ht="18" customHeight="1" x14ac:dyDescent="0.4"/>
    <row r="120" ht="18" customHeight="1" x14ac:dyDescent="0.4"/>
    <row r="121" ht="18" customHeight="1" x14ac:dyDescent="0.4"/>
    <row r="122" ht="18" customHeight="1" x14ac:dyDescent="0.4"/>
    <row r="123" ht="18" customHeight="1" x14ac:dyDescent="0.4"/>
    <row r="124" ht="18" customHeight="1" x14ac:dyDescent="0.4"/>
    <row r="125" ht="18" customHeight="1" x14ac:dyDescent="0.4"/>
    <row r="126" ht="18" customHeight="1" x14ac:dyDescent="0.4"/>
    <row r="127" ht="18" customHeight="1" x14ac:dyDescent="0.4"/>
    <row r="128" ht="18" customHeight="1" x14ac:dyDescent="0.4"/>
    <row r="129" ht="18" customHeight="1" x14ac:dyDescent="0.4"/>
    <row r="130" ht="18" customHeight="1" x14ac:dyDescent="0.4"/>
    <row r="131" ht="18" customHeight="1" x14ac:dyDescent="0.4"/>
    <row r="132" ht="18" customHeight="1" x14ac:dyDescent="0.4"/>
    <row r="133" ht="18" customHeight="1" x14ac:dyDescent="0.4"/>
    <row r="134" ht="18" customHeight="1" x14ac:dyDescent="0.4"/>
    <row r="135" ht="18" customHeight="1" x14ac:dyDescent="0.4"/>
    <row r="136" ht="18" customHeight="1" x14ac:dyDescent="0.4"/>
    <row r="137" ht="18" customHeight="1" x14ac:dyDescent="0.4"/>
    <row r="138" ht="18" customHeight="1" x14ac:dyDescent="0.4"/>
    <row r="139" ht="18" customHeight="1" x14ac:dyDescent="0.4"/>
    <row r="140" ht="18" customHeight="1" x14ac:dyDescent="0.4"/>
    <row r="141" ht="18" customHeight="1" x14ac:dyDescent="0.4"/>
    <row r="142" ht="18" customHeight="1" x14ac:dyDescent="0.4"/>
    <row r="143" ht="18" customHeight="1" x14ac:dyDescent="0.4"/>
    <row r="144" ht="18" customHeight="1" x14ac:dyDescent="0.4"/>
    <row r="145" ht="18" customHeight="1" x14ac:dyDescent="0.4"/>
    <row r="146" ht="18" customHeight="1" x14ac:dyDescent="0.4"/>
    <row r="147" ht="18" customHeight="1" x14ac:dyDescent="0.4"/>
    <row r="148" ht="18" customHeight="1" x14ac:dyDescent="0.4"/>
    <row r="149" ht="18" customHeight="1" x14ac:dyDescent="0.4"/>
    <row r="150" ht="18" customHeight="1" x14ac:dyDescent="0.4"/>
    <row r="151" ht="18" customHeight="1" x14ac:dyDescent="0.4"/>
    <row r="152" ht="18" customHeight="1" x14ac:dyDescent="0.4"/>
    <row r="153" ht="18" customHeight="1" x14ac:dyDescent="0.4"/>
    <row r="154" ht="18" customHeight="1" x14ac:dyDescent="0.4"/>
    <row r="155" ht="18" customHeight="1" x14ac:dyDescent="0.4"/>
  </sheetData>
  <mergeCells count="30">
    <mergeCell ref="R18:X18"/>
    <mergeCell ref="A1:Q1"/>
    <mergeCell ref="A3:D3"/>
    <mergeCell ref="E3:N3"/>
    <mergeCell ref="D5:M5"/>
    <mergeCell ref="N5:P5"/>
    <mergeCell ref="A14:Q14"/>
    <mergeCell ref="D15:M15"/>
    <mergeCell ref="D12:M12"/>
    <mergeCell ref="D13:M13"/>
    <mergeCell ref="A6:Q6"/>
    <mergeCell ref="D7:M7"/>
    <mergeCell ref="D8:M8"/>
    <mergeCell ref="D9:M9"/>
    <mergeCell ref="D10:M10"/>
    <mergeCell ref="D11:M11"/>
    <mergeCell ref="D20:M20"/>
    <mergeCell ref="A21:Q21"/>
    <mergeCell ref="D16:M16"/>
    <mergeCell ref="D17:M17"/>
    <mergeCell ref="D18:M18"/>
    <mergeCell ref="A19:Q19"/>
    <mergeCell ref="D27:M27"/>
    <mergeCell ref="D28:M28"/>
    <mergeCell ref="D29:M29"/>
    <mergeCell ref="D22:M22"/>
    <mergeCell ref="D24:M24"/>
    <mergeCell ref="D25:M25"/>
    <mergeCell ref="D26:M26"/>
    <mergeCell ref="D23:M23"/>
  </mergeCells>
  <phoneticPr fontId="17"/>
  <dataValidations count="1">
    <dataValidation type="list" allowBlank="1" showInputMessage="1" showErrorMessage="1" sqref="C20">
      <formula1>"１号,２・３号,両方"</formula1>
    </dataValidation>
  </dataValidations>
  <hyperlinks>
    <hyperlink ref="Q10" location="休日保育加算!A1" display="調書"/>
    <hyperlink ref="Q20" location="定員を恒常的に超過する場合!A1" display="調書"/>
    <hyperlink ref="Q13" location="賃借料加算!A1" display="調書"/>
    <hyperlink ref="Q12" location="減価償却費加算!A1" display="調書"/>
    <hyperlink ref="Q28" location="栄養管理加算!A1" display="調書"/>
    <hyperlink ref="Q29" location="'第三者評価受審加算（申請）'!A1" display="調書"/>
    <hyperlink ref="R29" location="'第三者評価受審加算（実績報告）'!A1" display="実績報告書"/>
    <hyperlink ref="Q18" location="'土曜日閉所（4-9月）'!A1" display="実績報告書"/>
    <hyperlink ref="Q27" location="施設機能強化推進費加算!A1" display="調書"/>
    <hyperlink ref="Q15" location="連携施設の設定!A1" display="調書"/>
    <hyperlink ref="R18" location="'土曜日閉所（10-3月）'!Print_Area" display="10月～3月の報告はこちら"/>
    <hyperlink ref="Q16" location="要確認資料!A22" display="確認書"/>
    <hyperlink ref="Q9" location="要確認資料!A11" display="確認書"/>
    <hyperlink ref="Q17" location="管理者設置に係る調書!A1" display="調書"/>
  </hyperlinks>
  <pageMargins left="0.70866141732283472" right="0.70866141732283472" top="0.55118110236220474" bottom="0.35433070866141736"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95250</xdr:colOff>
                    <xdr:row>6</xdr:row>
                    <xdr:rowOff>0</xdr:rowOff>
                  </from>
                  <to>
                    <xdr:col>1</xdr:col>
                    <xdr:colOff>381000</xdr:colOff>
                    <xdr:row>6</xdr:row>
                    <xdr:rowOff>238125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95250</xdr:colOff>
                    <xdr:row>8</xdr:row>
                    <xdr:rowOff>0</xdr:rowOff>
                  </from>
                  <to>
                    <xdr:col>1</xdr:col>
                    <xdr:colOff>381000</xdr:colOff>
                    <xdr:row>8</xdr:row>
                    <xdr:rowOff>238125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95250</xdr:colOff>
                    <xdr:row>7</xdr:row>
                    <xdr:rowOff>0</xdr:rowOff>
                  </from>
                  <to>
                    <xdr:col>1</xdr:col>
                    <xdr:colOff>381000</xdr:colOff>
                    <xdr:row>7</xdr:row>
                    <xdr:rowOff>238125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95250</xdr:colOff>
                    <xdr:row>9</xdr:row>
                    <xdr:rowOff>0</xdr:rowOff>
                  </from>
                  <to>
                    <xdr:col>1</xdr:col>
                    <xdr:colOff>381000</xdr:colOff>
                    <xdr:row>9</xdr:row>
                    <xdr:rowOff>238125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95250</xdr:colOff>
                    <xdr:row>10</xdr:row>
                    <xdr:rowOff>0</xdr:rowOff>
                  </from>
                  <to>
                    <xdr:col>1</xdr:col>
                    <xdr:colOff>381000</xdr:colOff>
                    <xdr:row>10</xdr:row>
                    <xdr:rowOff>238125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95250</xdr:colOff>
                    <xdr:row>11</xdr:row>
                    <xdr:rowOff>0</xdr:rowOff>
                  </from>
                  <to>
                    <xdr:col>1</xdr:col>
                    <xdr:colOff>381000</xdr:colOff>
                    <xdr:row>11</xdr:row>
                    <xdr:rowOff>238125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xdr:col>
                    <xdr:colOff>95250</xdr:colOff>
                    <xdr:row>12</xdr:row>
                    <xdr:rowOff>0</xdr:rowOff>
                  </from>
                  <to>
                    <xdr:col>1</xdr:col>
                    <xdr:colOff>381000</xdr:colOff>
                    <xdr:row>12</xdr:row>
                    <xdr:rowOff>238125</xdr:rowOff>
                  </to>
                </anchor>
              </controlPr>
            </control>
          </mc:Choice>
        </mc:AlternateContent>
        <mc:AlternateContent xmlns:mc="http://schemas.openxmlformats.org/markup-compatibility/2006">
          <mc:Choice Requires="x14">
            <control shapeId="2064" r:id="rId11" name="Check Box 16">
              <controlPr defaultSize="0" autoFill="0" autoLine="0" autoPict="0">
                <anchor moveWithCells="1">
                  <from>
                    <xdr:col>1</xdr:col>
                    <xdr:colOff>95250</xdr:colOff>
                    <xdr:row>14</xdr:row>
                    <xdr:rowOff>0</xdr:rowOff>
                  </from>
                  <to>
                    <xdr:col>1</xdr:col>
                    <xdr:colOff>381000</xdr:colOff>
                    <xdr:row>14</xdr:row>
                    <xdr:rowOff>238125</xdr:rowOff>
                  </to>
                </anchor>
              </controlPr>
            </control>
          </mc:Choice>
        </mc:AlternateContent>
        <mc:AlternateContent xmlns:mc="http://schemas.openxmlformats.org/markup-compatibility/2006">
          <mc:Choice Requires="x14">
            <control shapeId="2065" r:id="rId12" name="Check Box 17">
              <controlPr defaultSize="0" autoFill="0" autoLine="0" autoPict="0">
                <anchor moveWithCells="1">
                  <from>
                    <xdr:col>1</xdr:col>
                    <xdr:colOff>95250</xdr:colOff>
                    <xdr:row>15</xdr:row>
                    <xdr:rowOff>95250</xdr:rowOff>
                  </from>
                  <to>
                    <xdr:col>1</xdr:col>
                    <xdr:colOff>381000</xdr:colOff>
                    <xdr:row>15</xdr:row>
                    <xdr:rowOff>323850</xdr:rowOff>
                  </to>
                </anchor>
              </controlPr>
            </control>
          </mc:Choice>
        </mc:AlternateContent>
        <mc:AlternateContent xmlns:mc="http://schemas.openxmlformats.org/markup-compatibility/2006">
          <mc:Choice Requires="x14">
            <control shapeId="2066" r:id="rId13" name="Check Box 18">
              <controlPr defaultSize="0" autoFill="0" autoLine="0" autoPict="0">
                <anchor moveWithCells="1">
                  <from>
                    <xdr:col>1</xdr:col>
                    <xdr:colOff>95250</xdr:colOff>
                    <xdr:row>16</xdr:row>
                    <xdr:rowOff>0</xdr:rowOff>
                  </from>
                  <to>
                    <xdr:col>1</xdr:col>
                    <xdr:colOff>381000</xdr:colOff>
                    <xdr:row>16</xdr:row>
                    <xdr:rowOff>238125</xdr:rowOff>
                  </to>
                </anchor>
              </controlPr>
            </control>
          </mc:Choice>
        </mc:AlternateContent>
        <mc:AlternateContent xmlns:mc="http://schemas.openxmlformats.org/markup-compatibility/2006">
          <mc:Choice Requires="x14">
            <control shapeId="2070" r:id="rId14" name="Check Box 22">
              <controlPr defaultSize="0" autoFill="0" autoLine="0" autoPict="0">
                <anchor moveWithCells="1">
                  <from>
                    <xdr:col>1</xdr:col>
                    <xdr:colOff>95250</xdr:colOff>
                    <xdr:row>19</xdr:row>
                    <xdr:rowOff>66675</xdr:rowOff>
                  </from>
                  <to>
                    <xdr:col>1</xdr:col>
                    <xdr:colOff>381000</xdr:colOff>
                    <xdr:row>19</xdr:row>
                    <xdr:rowOff>304800</xdr:rowOff>
                  </to>
                </anchor>
              </controlPr>
            </control>
          </mc:Choice>
        </mc:AlternateContent>
        <mc:AlternateContent xmlns:mc="http://schemas.openxmlformats.org/markup-compatibility/2006">
          <mc:Choice Requires="x14">
            <control shapeId="2071" r:id="rId15" name="Check Box 23">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2" r:id="rId16" name="Check Box 24">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3" r:id="rId17" name="Check Box 25">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4" r:id="rId18" name="Check Box 26">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5" r:id="rId19" name="Check Box 27">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6" r:id="rId20" name="Check Box 28">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77" r:id="rId21" name="Check Box 29">
              <controlPr defaultSize="0" autoFill="0" autoLine="0" autoPict="0">
                <anchor moveWithCells="1">
                  <from>
                    <xdr:col>1</xdr:col>
                    <xdr:colOff>95250</xdr:colOff>
                    <xdr:row>24</xdr:row>
                    <xdr:rowOff>0</xdr:rowOff>
                  </from>
                  <to>
                    <xdr:col>1</xdr:col>
                    <xdr:colOff>381000</xdr:colOff>
                    <xdr:row>24</xdr:row>
                    <xdr:rowOff>238125</xdr:rowOff>
                  </to>
                </anchor>
              </controlPr>
            </control>
          </mc:Choice>
        </mc:AlternateContent>
        <mc:AlternateContent xmlns:mc="http://schemas.openxmlformats.org/markup-compatibility/2006">
          <mc:Choice Requires="x14">
            <control shapeId="2078" r:id="rId22" name="Check Box 30">
              <controlPr defaultSize="0" autoFill="0" autoLine="0" autoPict="0">
                <anchor moveWithCells="1">
                  <from>
                    <xdr:col>1</xdr:col>
                    <xdr:colOff>95250</xdr:colOff>
                    <xdr:row>24</xdr:row>
                    <xdr:rowOff>0</xdr:rowOff>
                  </from>
                  <to>
                    <xdr:col>1</xdr:col>
                    <xdr:colOff>381000</xdr:colOff>
                    <xdr:row>24</xdr:row>
                    <xdr:rowOff>238125</xdr:rowOff>
                  </to>
                </anchor>
              </controlPr>
            </control>
          </mc:Choice>
        </mc:AlternateContent>
        <mc:AlternateContent xmlns:mc="http://schemas.openxmlformats.org/markup-compatibility/2006">
          <mc:Choice Requires="x14">
            <control shapeId="2079" r:id="rId23" name="Check Box 31">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2080" r:id="rId24" name="Check Box 32">
              <controlPr defaultSize="0" autoFill="0" autoLine="0" autoPict="0">
                <anchor moveWithCells="1">
                  <from>
                    <xdr:col>1</xdr:col>
                    <xdr:colOff>95250</xdr:colOff>
                    <xdr:row>26</xdr:row>
                    <xdr:rowOff>0</xdr:rowOff>
                  </from>
                  <to>
                    <xdr:col>1</xdr:col>
                    <xdr:colOff>381000</xdr:colOff>
                    <xdr:row>26</xdr:row>
                    <xdr:rowOff>238125</xdr:rowOff>
                  </to>
                </anchor>
              </controlPr>
            </control>
          </mc:Choice>
        </mc:AlternateContent>
        <mc:AlternateContent xmlns:mc="http://schemas.openxmlformats.org/markup-compatibility/2006">
          <mc:Choice Requires="x14">
            <control shapeId="2081" r:id="rId25" name="Check Box 33">
              <controlPr defaultSize="0" autoFill="0" autoLine="0" autoPict="0">
                <anchor moveWithCells="1">
                  <from>
                    <xdr:col>1</xdr:col>
                    <xdr:colOff>95250</xdr:colOff>
                    <xdr:row>26</xdr:row>
                    <xdr:rowOff>0</xdr:rowOff>
                  </from>
                  <to>
                    <xdr:col>1</xdr:col>
                    <xdr:colOff>381000</xdr:colOff>
                    <xdr:row>26</xdr:row>
                    <xdr:rowOff>238125</xdr:rowOff>
                  </to>
                </anchor>
              </controlPr>
            </control>
          </mc:Choice>
        </mc:AlternateContent>
        <mc:AlternateContent xmlns:mc="http://schemas.openxmlformats.org/markup-compatibility/2006">
          <mc:Choice Requires="x14">
            <control shapeId="2082" r:id="rId26" name="Check Box 34">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2083" r:id="rId27" name="Check Box 35">
              <controlPr defaultSize="0" autoFill="0" autoLine="0" autoPict="0">
                <anchor moveWithCells="1">
                  <from>
                    <xdr:col>1</xdr:col>
                    <xdr:colOff>95250</xdr:colOff>
                    <xdr:row>28</xdr:row>
                    <xdr:rowOff>0</xdr:rowOff>
                  </from>
                  <to>
                    <xdr:col>1</xdr:col>
                    <xdr:colOff>381000</xdr:colOff>
                    <xdr:row>28</xdr:row>
                    <xdr:rowOff>238125</xdr:rowOff>
                  </to>
                </anchor>
              </controlPr>
            </control>
          </mc:Choice>
        </mc:AlternateContent>
        <mc:AlternateContent xmlns:mc="http://schemas.openxmlformats.org/markup-compatibility/2006">
          <mc:Choice Requires="x14">
            <control shapeId="2084" r:id="rId28" name="Check Box 36">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2087" r:id="rId29" name="Check Box 39">
              <controlPr defaultSize="0" autoFill="0" autoLine="0" autoPict="0">
                <anchor moveWithCells="1">
                  <from>
                    <xdr:col>1</xdr:col>
                    <xdr:colOff>95250</xdr:colOff>
                    <xdr:row>17</xdr:row>
                    <xdr:rowOff>76200</xdr:rowOff>
                  </from>
                  <to>
                    <xdr:col>1</xdr:col>
                    <xdr:colOff>381000</xdr:colOff>
                    <xdr:row>17</xdr:row>
                    <xdr:rowOff>314325</xdr:rowOff>
                  </to>
                </anchor>
              </controlPr>
            </control>
          </mc:Choice>
        </mc:AlternateContent>
        <mc:AlternateContent xmlns:mc="http://schemas.openxmlformats.org/markup-compatibility/2006">
          <mc:Choice Requires="x14">
            <control shapeId="2088" r:id="rId30" name="Check Box 40">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2089" r:id="rId31" name="Check Box 41">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2090" r:id="rId32" name="Check Box 42">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2091" r:id="rId33" name="Check Box 43">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2092" r:id="rId34" name="Check Box 44">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9"/>
  <sheetViews>
    <sheetView view="pageBreakPreview" zoomScale="98" zoomScaleNormal="100" zoomScaleSheetLayoutView="98" workbookViewId="0">
      <selection activeCell="D27" sqref="D27"/>
    </sheetView>
  </sheetViews>
  <sheetFormatPr defaultRowHeight="18.75" x14ac:dyDescent="0.4"/>
  <cols>
    <col min="1" max="2" width="3.125" style="36" customWidth="1"/>
    <col min="3" max="3" width="18.625" style="36" customWidth="1"/>
    <col min="4" max="4" width="61.875" style="36" customWidth="1"/>
    <col min="5" max="6" width="5.625" style="36" customWidth="1"/>
    <col min="7" max="16384" width="9" style="36"/>
  </cols>
  <sheetData>
    <row r="1" spans="1:10" ht="33" x14ac:dyDescent="0.5">
      <c r="A1" s="332" t="s">
        <v>68</v>
      </c>
      <c r="H1" s="331" t="s">
        <v>69</v>
      </c>
    </row>
    <row r="2" spans="1:10" ht="24.75" customHeight="1" x14ac:dyDescent="0.4">
      <c r="A2" s="37" t="s">
        <v>70</v>
      </c>
      <c r="B2" s="37"/>
    </row>
    <row r="3" spans="1:10" ht="42" customHeight="1" x14ac:dyDescent="0.4">
      <c r="A3" s="393" t="s">
        <v>71</v>
      </c>
      <c r="B3" s="394"/>
      <c r="C3" s="394"/>
      <c r="D3" s="394"/>
      <c r="E3" s="355"/>
      <c r="F3" s="264"/>
    </row>
    <row r="4" spans="1:10" ht="4.5" customHeight="1" x14ac:dyDescent="0.4"/>
    <row r="5" spans="1:10" x14ac:dyDescent="0.4">
      <c r="A5" s="36" t="s">
        <v>72</v>
      </c>
    </row>
    <row r="6" spans="1:10" x14ac:dyDescent="0.4">
      <c r="A6" s="395" t="s">
        <v>73</v>
      </c>
      <c r="B6" s="396"/>
      <c r="C6" s="396"/>
      <c r="D6" s="396"/>
      <c r="E6" s="397"/>
      <c r="F6" s="265"/>
      <c r="G6" s="38"/>
      <c r="H6" s="38"/>
      <c r="I6" s="38"/>
      <c r="J6" s="38"/>
    </row>
    <row r="7" spans="1:10" x14ac:dyDescent="0.4">
      <c r="A7" s="396"/>
      <c r="B7" s="396"/>
      <c r="C7" s="396"/>
      <c r="D7" s="396"/>
      <c r="E7" s="397"/>
      <c r="F7" s="265"/>
      <c r="G7" s="38"/>
      <c r="H7" s="38"/>
      <c r="I7" s="38"/>
      <c r="J7" s="38"/>
    </row>
    <row r="8" spans="1:10" ht="19.5" thickBot="1" x14ac:dyDescent="0.45">
      <c r="A8" s="398"/>
      <c r="B8" s="398"/>
      <c r="C8" s="398"/>
      <c r="D8" s="398"/>
      <c r="E8" s="399"/>
      <c r="F8" s="265"/>
      <c r="G8" s="38"/>
      <c r="H8" s="38"/>
      <c r="I8" s="38"/>
      <c r="J8" s="38"/>
    </row>
    <row r="9" spans="1:10" ht="7.5" customHeight="1" thickTop="1" x14ac:dyDescent="0.4">
      <c r="A9" s="39"/>
      <c r="B9" s="39"/>
      <c r="C9" s="39"/>
      <c r="D9" s="39"/>
      <c r="E9" s="39"/>
      <c r="F9" s="39"/>
    </row>
    <row r="10" spans="1:10" ht="28.5" customHeight="1" x14ac:dyDescent="0.4">
      <c r="A10" s="400" t="s">
        <v>74</v>
      </c>
      <c r="B10" s="401"/>
      <c r="C10" s="401"/>
      <c r="D10" s="40" t="str">
        <f>申請書!$O$22</f>
        <v>記載例小規模保育園</v>
      </c>
      <c r="E10" s="39"/>
      <c r="F10" s="39"/>
    </row>
    <row r="11" spans="1:10" s="56" customFormat="1" ht="18.75" customHeight="1" x14ac:dyDescent="0.4">
      <c r="A11" s="268" t="s">
        <v>298</v>
      </c>
      <c r="B11" s="49"/>
      <c r="C11" s="49"/>
      <c r="D11" s="57"/>
    </row>
    <row r="12" spans="1:10" s="56" customFormat="1" ht="18.75" customHeight="1" x14ac:dyDescent="0.4">
      <c r="A12" s="58"/>
      <c r="C12" s="269" t="s">
        <v>26</v>
      </c>
      <c r="D12" s="270" t="s">
        <v>299</v>
      </c>
    </row>
    <row r="13" spans="1:10" s="56" customFormat="1" ht="18.75" customHeight="1" x14ac:dyDescent="0.4">
      <c r="A13" s="58"/>
      <c r="C13" s="272"/>
      <c r="D13" s="273" t="s">
        <v>300</v>
      </c>
    </row>
    <row r="14" spans="1:10" s="56" customFormat="1" ht="18.75" customHeight="1" x14ac:dyDescent="0.4">
      <c r="C14" s="274"/>
      <c r="D14" s="275" t="s">
        <v>301</v>
      </c>
    </row>
    <row r="15" spans="1:10" s="56" customFormat="1" ht="18.75" customHeight="1" x14ac:dyDescent="0.4">
      <c r="B15" s="402" t="s">
        <v>302</v>
      </c>
      <c r="C15" s="385"/>
      <c r="D15" s="385"/>
    </row>
    <row r="16" spans="1:10" s="56" customFormat="1" ht="18.75" customHeight="1" x14ac:dyDescent="0.4">
      <c r="B16" s="271" t="s">
        <v>303</v>
      </c>
    </row>
    <row r="17" spans="1:10" s="56" customFormat="1" ht="18.75" customHeight="1" x14ac:dyDescent="0.4">
      <c r="A17" s="58"/>
      <c r="B17" s="403" t="s">
        <v>304</v>
      </c>
      <c r="C17" s="385"/>
      <c r="D17" s="385"/>
    </row>
    <row r="18" spans="1:10" s="56" customFormat="1" ht="18.75" customHeight="1" x14ac:dyDescent="0.4">
      <c r="B18" s="385"/>
      <c r="C18" s="385"/>
      <c r="D18" s="385"/>
    </row>
    <row r="19" spans="1:10" s="56" customFormat="1" ht="18.75" customHeight="1" x14ac:dyDescent="0.4">
      <c r="B19" s="385"/>
      <c r="C19" s="385"/>
      <c r="D19" s="385"/>
    </row>
    <row r="20" spans="1:10" s="56" customFormat="1" ht="18.75" customHeight="1" x14ac:dyDescent="0.4">
      <c r="B20" s="385"/>
      <c r="C20" s="385"/>
      <c r="D20" s="385"/>
    </row>
    <row r="21" spans="1:10" s="56" customFormat="1" ht="18.75" customHeight="1" x14ac:dyDescent="0.4">
      <c r="B21" s="278"/>
      <c r="C21" s="278"/>
      <c r="D21" s="278"/>
    </row>
    <row r="22" spans="1:10" s="56" customFormat="1" ht="18.75" customHeight="1" x14ac:dyDescent="0.4">
      <c r="A22" s="58" t="s">
        <v>318</v>
      </c>
    </row>
    <row r="23" spans="1:10" s="56" customFormat="1" ht="18.75" customHeight="1" x14ac:dyDescent="0.4">
      <c r="B23" s="290" t="s">
        <v>319</v>
      </c>
      <c r="C23" s="49"/>
    </row>
    <row r="24" spans="1:10" s="56" customFormat="1" ht="18.75" customHeight="1" x14ac:dyDescent="0.4">
      <c r="B24" s="299"/>
      <c r="C24" s="300" t="s">
        <v>320</v>
      </c>
      <c r="D24" s="301"/>
    </row>
    <row r="25" spans="1:10" s="56" customFormat="1" ht="18.75" customHeight="1" x14ac:dyDescent="0.4">
      <c r="B25" s="293"/>
      <c r="C25" s="292" t="s">
        <v>321</v>
      </c>
      <c r="D25" s="294"/>
    </row>
    <row r="26" spans="1:10" s="56" customFormat="1" ht="18.75" customHeight="1" x14ac:dyDescent="0.4">
      <c r="B26" s="302"/>
      <c r="C26" s="303" t="s">
        <v>322</v>
      </c>
      <c r="D26" s="352" t="s">
        <v>382</v>
      </c>
    </row>
    <row r="27" spans="1:10" s="56" customFormat="1" ht="18.75" customHeight="1" x14ac:dyDescent="0.4">
      <c r="A27" s="58"/>
      <c r="B27" s="295"/>
      <c r="C27" s="291" t="s">
        <v>323</v>
      </c>
      <c r="D27" s="296"/>
    </row>
    <row r="28" spans="1:10" s="56" customFormat="1" ht="18.75" customHeight="1" x14ac:dyDescent="0.4">
      <c r="B28" s="297"/>
      <c r="C28" s="298" t="s">
        <v>324</v>
      </c>
      <c r="D28" s="304"/>
      <c r="J28" s="59"/>
    </row>
    <row r="29" spans="1:10" s="56" customFormat="1" ht="18.75" customHeight="1" x14ac:dyDescent="0.4">
      <c r="B29" s="390" t="s">
        <v>325</v>
      </c>
      <c r="C29" s="391"/>
      <c r="D29" s="391"/>
      <c r="J29" s="59"/>
    </row>
    <row r="30" spans="1:10" s="56" customFormat="1" ht="18.75" customHeight="1" x14ac:dyDescent="0.4">
      <c r="B30" s="392"/>
      <c r="C30" s="392"/>
      <c r="D30" s="392"/>
    </row>
    <row r="31" spans="1:10" s="56" customFormat="1" ht="18.75" customHeight="1" x14ac:dyDescent="0.4">
      <c r="A31" s="58"/>
      <c r="B31" s="392"/>
      <c r="C31" s="392"/>
      <c r="D31" s="392"/>
    </row>
    <row r="32" spans="1:10" s="56" customFormat="1" ht="18.75" customHeight="1" x14ac:dyDescent="0.4">
      <c r="C32" s="51"/>
      <c r="D32" s="55"/>
    </row>
    <row r="33" spans="1:4" s="56" customFormat="1" ht="18.75" customHeight="1" x14ac:dyDescent="0.4">
      <c r="C33" s="52"/>
    </row>
    <row r="34" spans="1:4" s="56" customFormat="1" ht="18.75" customHeight="1" x14ac:dyDescent="0.4"/>
    <row r="35" spans="1:4" s="56" customFormat="1" ht="18.75" customHeight="1" x14ac:dyDescent="0.4"/>
    <row r="36" spans="1:4" s="56" customFormat="1" ht="18.75" customHeight="1" x14ac:dyDescent="0.4"/>
    <row r="37" spans="1:4" s="56" customFormat="1" ht="18.75" customHeight="1" x14ac:dyDescent="0.4">
      <c r="D37" s="53"/>
    </row>
    <row r="38" spans="1:4" s="56" customFormat="1" ht="18.75" customHeight="1" x14ac:dyDescent="0.4">
      <c r="A38" s="58"/>
      <c r="D38" s="53"/>
    </row>
    <row r="39" spans="1:4" s="56" customFormat="1" ht="18.75" customHeight="1" x14ac:dyDescent="0.4">
      <c r="C39" s="51"/>
      <c r="D39" s="55"/>
    </row>
    <row r="40" spans="1:4" s="56" customFormat="1" ht="18.75" customHeight="1" x14ac:dyDescent="0.4">
      <c r="C40" s="52"/>
    </row>
    <row r="41" spans="1:4" s="56" customFormat="1" ht="18.75" customHeight="1" x14ac:dyDescent="0.4"/>
    <row r="42" spans="1:4" s="56" customFormat="1" ht="18.75" customHeight="1" x14ac:dyDescent="0.4"/>
    <row r="43" spans="1:4" s="56" customFormat="1" ht="18.75" customHeight="1" x14ac:dyDescent="0.4"/>
    <row r="44" spans="1:4" s="56" customFormat="1" ht="18.75" customHeight="1" x14ac:dyDescent="0.4"/>
    <row r="45" spans="1:4" s="56" customFormat="1" ht="18.75" customHeight="1" x14ac:dyDescent="0.4">
      <c r="A45" s="58"/>
    </row>
    <row r="46" spans="1:4" s="56" customFormat="1" ht="18.75" customHeight="1" x14ac:dyDescent="0.4"/>
    <row r="47" spans="1:4" s="56" customFormat="1" ht="18.75" customHeight="1" x14ac:dyDescent="0.4">
      <c r="B47" s="54"/>
      <c r="C47" s="53"/>
      <c r="D47" s="53"/>
    </row>
    <row r="48" spans="1:4" s="56" customFormat="1" ht="18.75" customHeight="1" x14ac:dyDescent="0.4"/>
    <row r="49" s="12" customFormat="1" ht="18.75" customHeight="1" x14ac:dyDescent="0.4"/>
  </sheetData>
  <mergeCells count="6">
    <mergeCell ref="B29:D31"/>
    <mergeCell ref="A3:E3"/>
    <mergeCell ref="A6:E8"/>
    <mergeCell ref="A10:C10"/>
    <mergeCell ref="B15:D15"/>
    <mergeCell ref="B17:D20"/>
  </mergeCells>
  <phoneticPr fontId="17"/>
  <hyperlinks>
    <hyperlink ref="H1" location="総括表!A1" display="総括表に戻る"/>
  </hyperlinks>
  <pageMargins left="0.7" right="0.7" top="0.75" bottom="0.75" header="0.3" footer="0.3"/>
  <pageSetup paperSize="9" scale="82"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xdr:col>
                    <xdr:colOff>19050</xdr:colOff>
                    <xdr:row>23</xdr:row>
                    <xdr:rowOff>0</xdr:rowOff>
                  </from>
                  <to>
                    <xdr:col>2</xdr:col>
                    <xdr:colOff>66675</xdr:colOff>
                    <xdr:row>24</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xdr:col>
                    <xdr:colOff>19050</xdr:colOff>
                    <xdr:row>24</xdr:row>
                    <xdr:rowOff>0</xdr:rowOff>
                  </from>
                  <to>
                    <xdr:col>2</xdr:col>
                    <xdr:colOff>66675</xdr:colOff>
                    <xdr:row>25</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xdr:col>
                    <xdr:colOff>19050</xdr:colOff>
                    <xdr:row>26</xdr:row>
                    <xdr:rowOff>9525</xdr:rowOff>
                  </from>
                  <to>
                    <xdr:col>2</xdr:col>
                    <xdr:colOff>66675</xdr:colOff>
                    <xdr:row>27</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3"/>
  <sheetViews>
    <sheetView view="pageBreakPreview" zoomScaleNormal="100" zoomScaleSheetLayoutView="100" workbookViewId="0">
      <selection activeCell="S1" sqref="S1"/>
    </sheetView>
  </sheetViews>
  <sheetFormatPr defaultRowHeight="18.75" x14ac:dyDescent="0.4"/>
  <cols>
    <col min="1" max="1" width="2.25" style="36" customWidth="1"/>
    <col min="2" max="2" width="6.625" style="36" customWidth="1"/>
    <col min="3" max="16" width="4.875" style="36" customWidth="1"/>
    <col min="17" max="17" width="2.25" style="36" customWidth="1"/>
    <col min="18" max="18" width="9" style="208"/>
    <col min="19" max="16384" width="9" style="36"/>
  </cols>
  <sheetData>
    <row r="1" spans="1:20" x14ac:dyDescent="0.35">
      <c r="M1" s="449" t="str">
        <f>"令和"&amp;申請書!$V$6&amp;"年"&amp;申請書!$X$6&amp;"月"&amp;申請書!$AA$6&amp;"日"</f>
        <v>令和5年9月1日</v>
      </c>
      <c r="N1" s="449"/>
      <c r="O1" s="449"/>
      <c r="P1" s="449"/>
      <c r="S1" s="45" t="s">
        <v>69</v>
      </c>
    </row>
    <row r="2" spans="1:20" ht="3.75" customHeight="1" x14ac:dyDescent="0.4"/>
    <row r="3" spans="1:20" ht="24" x14ac:dyDescent="0.4">
      <c r="B3" s="450" t="s">
        <v>75</v>
      </c>
      <c r="C3" s="355"/>
      <c r="D3" s="355"/>
      <c r="E3" s="355"/>
      <c r="F3" s="355"/>
      <c r="G3" s="355"/>
      <c r="H3" s="355"/>
      <c r="I3" s="355"/>
      <c r="J3" s="355"/>
      <c r="K3" s="355"/>
      <c r="L3" s="355"/>
      <c r="M3" s="355"/>
      <c r="N3" s="355"/>
      <c r="O3" s="355"/>
      <c r="P3" s="355"/>
    </row>
    <row r="4" spans="1:20" ht="3" customHeight="1" x14ac:dyDescent="0.4">
      <c r="A4" s="61"/>
      <c r="B4" s="61"/>
    </row>
    <row r="5" spans="1:20" ht="24" customHeight="1" x14ac:dyDescent="0.4">
      <c r="A5" s="451" t="s">
        <v>16</v>
      </c>
      <c r="B5" s="452"/>
      <c r="C5" s="453" t="str">
        <f>申請書!$O$22</f>
        <v>記載例小規模保育園</v>
      </c>
      <c r="D5" s="454"/>
      <c r="E5" s="454"/>
      <c r="F5" s="454"/>
      <c r="G5" s="454"/>
      <c r="H5" s="454"/>
      <c r="I5" s="62"/>
      <c r="J5" s="39"/>
      <c r="K5" s="39"/>
      <c r="L5" s="63"/>
      <c r="M5" s="63"/>
      <c r="N5" s="63"/>
      <c r="O5" s="63"/>
      <c r="P5" s="63"/>
      <c r="Q5" s="39"/>
    </row>
    <row r="6" spans="1:20" ht="10.5" customHeight="1" x14ac:dyDescent="0.4">
      <c r="C6" s="64"/>
      <c r="D6" s="64"/>
      <c r="E6" s="64"/>
      <c r="T6" s="39"/>
    </row>
    <row r="7" spans="1:20" ht="3" customHeight="1" x14ac:dyDescent="0.4">
      <c r="A7" s="41"/>
      <c r="B7" s="65"/>
      <c r="C7" s="65"/>
      <c r="D7" s="65"/>
      <c r="E7" s="65"/>
      <c r="F7" s="65"/>
      <c r="G7" s="65"/>
      <c r="H7" s="65"/>
      <c r="I7" s="65"/>
      <c r="J7" s="65"/>
      <c r="K7" s="65"/>
      <c r="L7" s="65"/>
      <c r="M7" s="65"/>
      <c r="N7" s="65"/>
      <c r="O7" s="65"/>
      <c r="P7" s="65"/>
      <c r="Q7" s="42"/>
    </row>
    <row r="8" spans="1:20" x14ac:dyDescent="0.4">
      <c r="A8" s="66"/>
      <c r="B8" s="46" t="s">
        <v>246</v>
      </c>
      <c r="C8" s="39"/>
      <c r="D8" s="39"/>
      <c r="E8" s="39"/>
      <c r="F8" s="39"/>
      <c r="G8" s="39"/>
      <c r="H8" s="39"/>
      <c r="I8" s="39"/>
      <c r="J8" s="39"/>
      <c r="K8" s="39"/>
      <c r="L8" s="39"/>
      <c r="M8" s="39"/>
      <c r="N8" s="39"/>
      <c r="O8" s="39"/>
      <c r="P8" s="39"/>
      <c r="Q8" s="67"/>
    </row>
    <row r="9" spans="1:20" ht="3.75" customHeight="1" x14ac:dyDescent="0.4">
      <c r="A9" s="66"/>
      <c r="B9" s="63"/>
      <c r="C9" s="63"/>
      <c r="D9" s="63"/>
      <c r="E9" s="63"/>
      <c r="F9" s="63"/>
      <c r="G9" s="63"/>
      <c r="H9" s="63"/>
      <c r="I9" s="63"/>
      <c r="J9" s="63"/>
      <c r="K9" s="63"/>
      <c r="L9" s="63"/>
      <c r="M9" s="63"/>
      <c r="N9" s="63"/>
      <c r="O9" s="63"/>
      <c r="P9" s="206"/>
      <c r="Q9" s="67"/>
    </row>
    <row r="10" spans="1:20" ht="18" customHeight="1" x14ac:dyDescent="0.4">
      <c r="A10" s="66"/>
      <c r="B10" s="68"/>
      <c r="C10" s="448" t="s">
        <v>76</v>
      </c>
      <c r="D10" s="448"/>
      <c r="E10" s="448"/>
      <c r="F10" s="448"/>
      <c r="G10" s="448"/>
      <c r="H10" s="448"/>
      <c r="I10" s="448"/>
      <c r="J10" s="448"/>
      <c r="K10" s="448"/>
      <c r="L10" s="448"/>
      <c r="M10" s="448"/>
      <c r="N10" s="448"/>
      <c r="O10" s="448" t="s">
        <v>77</v>
      </c>
      <c r="P10" s="455"/>
      <c r="Q10" s="39"/>
      <c r="R10" s="208">
        <f>IF(AND(R13=TRUE,R23=TRUE,R27=TRUE,R28=TRUE),1,0)</f>
        <v>0</v>
      </c>
      <c r="S10" s="39"/>
    </row>
    <row r="11" spans="1:20" ht="18" customHeight="1" x14ac:dyDescent="0.4">
      <c r="A11" s="66"/>
      <c r="B11" s="456">
        <v>1</v>
      </c>
      <c r="C11" s="457" t="s">
        <v>78</v>
      </c>
      <c r="D11" s="458"/>
      <c r="E11" s="458"/>
      <c r="F11" s="458"/>
      <c r="G11" s="458"/>
      <c r="H11" s="458"/>
      <c r="I11" s="458"/>
      <c r="J11" s="458"/>
      <c r="K11" s="458"/>
      <c r="L11" s="458"/>
      <c r="M11" s="458"/>
      <c r="N11" s="459"/>
      <c r="O11" s="443"/>
      <c r="P11" s="455"/>
      <c r="Q11" s="39"/>
    </row>
    <row r="12" spans="1:20" ht="18" customHeight="1" x14ac:dyDescent="0.4">
      <c r="A12" s="66"/>
      <c r="B12" s="456"/>
      <c r="C12" s="460" t="s">
        <v>79</v>
      </c>
      <c r="D12" s="460"/>
      <c r="E12" s="460"/>
      <c r="F12" s="461"/>
      <c r="G12" s="461"/>
      <c r="H12" s="461"/>
      <c r="I12" s="461"/>
      <c r="J12" s="461"/>
      <c r="K12" s="461"/>
      <c r="L12" s="461"/>
      <c r="M12" s="461"/>
      <c r="N12" s="462"/>
      <c r="O12" s="443"/>
      <c r="P12" s="455"/>
      <c r="Q12" s="39"/>
    </row>
    <row r="13" spans="1:20" ht="18" customHeight="1" x14ac:dyDescent="0.4">
      <c r="A13" s="66"/>
      <c r="B13" s="456"/>
      <c r="C13" s="463"/>
      <c r="D13" s="463"/>
      <c r="E13" s="463"/>
      <c r="F13" s="463"/>
      <c r="G13" s="463"/>
      <c r="H13" s="463"/>
      <c r="I13" s="463"/>
      <c r="J13" s="463"/>
      <c r="K13" s="463"/>
      <c r="L13" s="463"/>
      <c r="M13" s="463"/>
      <c r="N13" s="428"/>
      <c r="O13" s="443"/>
      <c r="P13" s="455"/>
      <c r="Q13" s="39"/>
      <c r="R13" s="208" t="b">
        <v>0</v>
      </c>
    </row>
    <row r="14" spans="1:20" ht="18" customHeight="1" x14ac:dyDescent="0.4">
      <c r="A14" s="66"/>
      <c r="B14" s="456"/>
      <c r="C14" s="463"/>
      <c r="D14" s="463"/>
      <c r="E14" s="463"/>
      <c r="F14" s="463"/>
      <c r="G14" s="463"/>
      <c r="H14" s="463"/>
      <c r="I14" s="463"/>
      <c r="J14" s="463"/>
      <c r="K14" s="463"/>
      <c r="L14" s="463"/>
      <c r="M14" s="463"/>
      <c r="N14" s="428"/>
      <c r="O14" s="443"/>
      <c r="P14" s="455"/>
      <c r="Q14" s="39"/>
    </row>
    <row r="15" spans="1:20" ht="12" customHeight="1" x14ac:dyDescent="0.4">
      <c r="A15" s="66"/>
      <c r="B15" s="428">
        <v>2</v>
      </c>
      <c r="C15" s="464" t="s">
        <v>123</v>
      </c>
      <c r="D15" s="464"/>
      <c r="E15" s="464"/>
      <c r="F15" s="465"/>
      <c r="G15" s="465"/>
      <c r="H15" s="465"/>
      <c r="I15" s="465"/>
      <c r="J15" s="465"/>
      <c r="K15" s="465"/>
      <c r="L15" s="465"/>
      <c r="M15" s="465"/>
      <c r="N15" s="466"/>
      <c r="O15" s="443"/>
      <c r="P15" s="455"/>
      <c r="Q15" s="39"/>
    </row>
    <row r="16" spans="1:20" ht="9" customHeight="1" x14ac:dyDescent="0.4">
      <c r="A16" s="66"/>
      <c r="B16" s="428"/>
      <c r="C16" s="465"/>
      <c r="D16" s="465"/>
      <c r="E16" s="465"/>
      <c r="F16" s="465"/>
      <c r="G16" s="465"/>
      <c r="H16" s="465"/>
      <c r="I16" s="465"/>
      <c r="J16" s="465"/>
      <c r="K16" s="465"/>
      <c r="L16" s="465"/>
      <c r="M16" s="465"/>
      <c r="N16" s="466"/>
      <c r="O16" s="443"/>
      <c r="P16" s="455"/>
      <c r="Q16" s="39"/>
    </row>
    <row r="17" spans="1:18" ht="9" customHeight="1" x14ac:dyDescent="0.4">
      <c r="A17" s="66"/>
      <c r="B17" s="428"/>
      <c r="C17" s="465"/>
      <c r="D17" s="465"/>
      <c r="E17" s="465"/>
      <c r="F17" s="465"/>
      <c r="G17" s="465"/>
      <c r="H17" s="465"/>
      <c r="I17" s="465"/>
      <c r="J17" s="465"/>
      <c r="K17" s="465"/>
      <c r="L17" s="465"/>
      <c r="M17" s="465"/>
      <c r="N17" s="466"/>
      <c r="O17" s="443"/>
      <c r="P17" s="455"/>
      <c r="Q17" s="39"/>
    </row>
    <row r="18" spans="1:18" ht="9" customHeight="1" x14ac:dyDescent="0.4">
      <c r="A18" s="66"/>
      <c r="B18" s="428"/>
      <c r="C18" s="465"/>
      <c r="D18" s="465"/>
      <c r="E18" s="465"/>
      <c r="F18" s="465"/>
      <c r="G18" s="465"/>
      <c r="H18" s="465"/>
      <c r="I18" s="465"/>
      <c r="J18" s="465"/>
      <c r="K18" s="465"/>
      <c r="L18" s="465" t="b">
        <v>0</v>
      </c>
      <c r="M18" s="465"/>
      <c r="N18" s="466"/>
      <c r="O18" s="443"/>
      <c r="P18" s="455"/>
      <c r="Q18" s="39"/>
    </row>
    <row r="19" spans="1:18" ht="9" customHeight="1" x14ac:dyDescent="0.4">
      <c r="A19" s="66"/>
      <c r="B19" s="428"/>
      <c r="C19" s="465"/>
      <c r="D19" s="465"/>
      <c r="E19" s="465"/>
      <c r="F19" s="465"/>
      <c r="G19" s="465"/>
      <c r="H19" s="465"/>
      <c r="I19" s="465"/>
      <c r="J19" s="465"/>
      <c r="K19" s="465"/>
      <c r="L19" s="465"/>
      <c r="M19" s="465"/>
      <c r="N19" s="466"/>
      <c r="O19" s="443"/>
      <c r="P19" s="455"/>
      <c r="Q19" s="39"/>
    </row>
    <row r="20" spans="1:18" ht="9" customHeight="1" x14ac:dyDescent="0.4">
      <c r="A20" s="66"/>
      <c r="B20" s="428"/>
      <c r="C20" s="465"/>
      <c r="D20" s="465"/>
      <c r="E20" s="465"/>
      <c r="F20" s="465"/>
      <c r="G20" s="465"/>
      <c r="H20" s="465"/>
      <c r="I20" s="465"/>
      <c r="J20" s="465"/>
      <c r="K20" s="465"/>
      <c r="L20" s="465"/>
      <c r="M20" s="465"/>
      <c r="N20" s="466"/>
      <c r="O20" s="443"/>
      <c r="P20" s="455"/>
      <c r="Q20" s="39"/>
    </row>
    <row r="21" spans="1:18" ht="9" customHeight="1" x14ac:dyDescent="0.4">
      <c r="A21" s="66"/>
      <c r="B21" s="428"/>
      <c r="C21" s="465"/>
      <c r="D21" s="465"/>
      <c r="E21" s="465"/>
      <c r="F21" s="465"/>
      <c r="G21" s="465"/>
      <c r="H21" s="465"/>
      <c r="I21" s="465"/>
      <c r="J21" s="465"/>
      <c r="K21" s="465"/>
      <c r="L21" s="465"/>
      <c r="M21" s="465"/>
      <c r="N21" s="466"/>
      <c r="O21" s="443"/>
      <c r="P21" s="455"/>
      <c r="Q21" s="39"/>
    </row>
    <row r="22" spans="1:18" ht="9.75" customHeight="1" x14ac:dyDescent="0.4">
      <c r="A22" s="66"/>
      <c r="B22" s="428"/>
      <c r="C22" s="465"/>
      <c r="D22" s="465"/>
      <c r="E22" s="465"/>
      <c r="F22" s="465"/>
      <c r="G22" s="465"/>
      <c r="H22" s="465"/>
      <c r="I22" s="465"/>
      <c r="J22" s="465"/>
      <c r="K22" s="465"/>
      <c r="L22" s="465"/>
      <c r="M22" s="465"/>
      <c r="N22" s="466"/>
      <c r="O22" s="443"/>
      <c r="P22" s="455"/>
      <c r="Q22" s="39"/>
    </row>
    <row r="23" spans="1:18" ht="35.1" customHeight="1" x14ac:dyDescent="0.4">
      <c r="A23" s="66"/>
      <c r="B23" s="428"/>
      <c r="C23" s="428" t="s">
        <v>80</v>
      </c>
      <c r="D23" s="428"/>
      <c r="E23" s="428"/>
      <c r="F23" s="428"/>
      <c r="G23" s="447" t="s">
        <v>81</v>
      </c>
      <c r="H23" s="428"/>
      <c r="I23" s="428"/>
      <c r="J23" s="428"/>
      <c r="K23" s="447" t="s">
        <v>82</v>
      </c>
      <c r="L23" s="448"/>
      <c r="M23" s="448"/>
      <c r="N23" s="448"/>
      <c r="O23" s="443"/>
      <c r="P23" s="455"/>
      <c r="Q23" s="39"/>
      <c r="R23" s="208" t="b">
        <v>0</v>
      </c>
    </row>
    <row r="24" spans="1:18" ht="18" customHeight="1" x14ac:dyDescent="0.4">
      <c r="A24" s="66"/>
      <c r="B24" s="428"/>
      <c r="C24" s="467" t="s">
        <v>83</v>
      </c>
      <c r="D24" s="467"/>
      <c r="E24" s="467"/>
      <c r="F24" s="467"/>
      <c r="G24" s="468"/>
      <c r="H24" s="469"/>
      <c r="I24" s="469"/>
      <c r="J24" s="470"/>
      <c r="K24" s="471"/>
      <c r="L24" s="472"/>
      <c r="M24" s="472"/>
      <c r="N24" s="472"/>
      <c r="O24" s="443"/>
      <c r="P24" s="455"/>
      <c r="Q24" s="67"/>
    </row>
    <row r="25" spans="1:18" ht="18" customHeight="1" x14ac:dyDescent="0.4">
      <c r="A25" s="66"/>
      <c r="B25" s="428"/>
      <c r="C25" s="467" t="s">
        <v>84</v>
      </c>
      <c r="D25" s="467"/>
      <c r="E25" s="467"/>
      <c r="F25" s="467"/>
      <c r="G25" s="468"/>
      <c r="H25" s="469"/>
      <c r="I25" s="469"/>
      <c r="J25" s="470"/>
      <c r="K25" s="472"/>
      <c r="L25" s="472"/>
      <c r="M25" s="472"/>
      <c r="N25" s="472"/>
      <c r="O25" s="443"/>
      <c r="P25" s="455"/>
      <c r="Q25" s="67"/>
    </row>
    <row r="26" spans="1:18" ht="18" customHeight="1" x14ac:dyDescent="0.4">
      <c r="A26" s="66"/>
      <c r="B26" s="428"/>
      <c r="C26" s="428" t="s">
        <v>85</v>
      </c>
      <c r="D26" s="428"/>
      <c r="E26" s="428"/>
      <c r="F26" s="428"/>
      <c r="G26" s="429">
        <f>SUM(G24:J25)</f>
        <v>0</v>
      </c>
      <c r="H26" s="430"/>
      <c r="I26" s="430"/>
      <c r="J26" s="431"/>
      <c r="K26" s="432"/>
      <c r="L26" s="433"/>
      <c r="M26" s="433"/>
      <c r="N26" s="433"/>
      <c r="O26" s="443"/>
      <c r="P26" s="455"/>
      <c r="Q26" s="67"/>
    </row>
    <row r="27" spans="1:18" ht="27" customHeight="1" x14ac:dyDescent="0.4">
      <c r="A27" s="66"/>
      <c r="B27" s="69">
        <v>3</v>
      </c>
      <c r="C27" s="69" t="s">
        <v>86</v>
      </c>
      <c r="D27" s="69"/>
      <c r="E27" s="69"/>
      <c r="F27" s="69"/>
      <c r="G27" s="69"/>
      <c r="H27" s="69"/>
      <c r="I27" s="70"/>
      <c r="J27" s="71"/>
      <c r="K27" s="71"/>
      <c r="L27" s="71"/>
      <c r="M27" s="71"/>
      <c r="N27" s="72"/>
      <c r="O27" s="443"/>
      <c r="P27" s="444"/>
      <c r="Q27" s="67"/>
      <c r="R27" s="208" t="b">
        <v>0</v>
      </c>
    </row>
    <row r="28" spans="1:18" ht="18" customHeight="1" x14ac:dyDescent="0.4">
      <c r="A28" s="73"/>
      <c r="B28" s="428">
        <v>4</v>
      </c>
      <c r="C28" s="435" t="s">
        <v>87</v>
      </c>
      <c r="D28" s="435"/>
      <c r="E28" s="435"/>
      <c r="F28" s="435"/>
      <c r="G28" s="435"/>
      <c r="H28" s="435"/>
      <c r="I28" s="435"/>
      <c r="J28" s="435"/>
      <c r="K28" s="435"/>
      <c r="L28" s="435"/>
      <c r="M28" s="435"/>
      <c r="N28" s="435"/>
      <c r="O28" s="443"/>
      <c r="P28" s="444"/>
      <c r="Q28" s="67"/>
      <c r="R28" s="208" t="b">
        <v>0</v>
      </c>
    </row>
    <row r="29" spans="1:18" ht="18" customHeight="1" thickBot="1" x14ac:dyDescent="0.45">
      <c r="A29" s="73"/>
      <c r="B29" s="434"/>
      <c r="C29" s="436"/>
      <c r="D29" s="436"/>
      <c r="E29" s="436"/>
      <c r="F29" s="436"/>
      <c r="G29" s="436"/>
      <c r="H29" s="436"/>
      <c r="I29" s="436"/>
      <c r="J29" s="436"/>
      <c r="K29" s="436"/>
      <c r="L29" s="436"/>
      <c r="M29" s="436"/>
      <c r="N29" s="436"/>
      <c r="O29" s="445"/>
      <c r="P29" s="446"/>
      <c r="Q29" s="67"/>
    </row>
    <row r="30" spans="1:18" ht="18" customHeight="1" thickBot="1" x14ac:dyDescent="0.45">
      <c r="A30" s="73"/>
      <c r="B30" s="437"/>
      <c r="C30" s="437"/>
      <c r="D30" s="74" t="s">
        <v>88</v>
      </c>
      <c r="E30" s="75" t="s">
        <v>89</v>
      </c>
      <c r="F30" s="75" t="s">
        <v>90</v>
      </c>
      <c r="G30" s="75" t="s">
        <v>91</v>
      </c>
      <c r="H30" s="75" t="s">
        <v>92</v>
      </c>
      <c r="I30" s="75" t="s">
        <v>93</v>
      </c>
      <c r="J30" s="75" t="s">
        <v>94</v>
      </c>
      <c r="K30" s="75" t="s">
        <v>95</v>
      </c>
      <c r="L30" s="75" t="s">
        <v>96</v>
      </c>
      <c r="M30" s="75" t="s">
        <v>97</v>
      </c>
      <c r="N30" s="75" t="s">
        <v>98</v>
      </c>
      <c r="O30" s="75" t="s">
        <v>99</v>
      </c>
      <c r="P30" s="74" t="s">
        <v>23</v>
      </c>
      <c r="Q30" s="67"/>
    </row>
    <row r="31" spans="1:18" ht="24.95" customHeight="1" thickTop="1" x14ac:dyDescent="0.4">
      <c r="A31" s="73"/>
      <c r="B31" s="438" t="s">
        <v>100</v>
      </c>
      <c r="C31" s="439"/>
      <c r="D31" s="76"/>
      <c r="E31" s="76"/>
      <c r="F31" s="76"/>
      <c r="G31" s="76"/>
      <c r="H31" s="76"/>
      <c r="I31" s="76"/>
      <c r="J31" s="76"/>
      <c r="K31" s="76"/>
      <c r="L31" s="76"/>
      <c r="M31" s="76"/>
      <c r="N31" s="76"/>
      <c r="O31" s="77"/>
      <c r="P31" s="78">
        <f>SUM($D$31:$O$31)</f>
        <v>0</v>
      </c>
      <c r="Q31" s="67"/>
    </row>
    <row r="32" spans="1:18" ht="24.95" customHeight="1" x14ac:dyDescent="0.4">
      <c r="A32" s="73"/>
      <c r="B32" s="440" t="s">
        <v>101</v>
      </c>
      <c r="C32" s="441"/>
      <c r="D32" s="79"/>
      <c r="E32" s="79"/>
      <c r="F32" s="79"/>
      <c r="G32" s="79"/>
      <c r="H32" s="79"/>
      <c r="I32" s="79"/>
      <c r="J32" s="79"/>
      <c r="K32" s="79"/>
      <c r="L32" s="79"/>
      <c r="M32" s="79"/>
      <c r="N32" s="79"/>
      <c r="O32" s="79"/>
      <c r="P32" s="69">
        <f>SUM($D$32:$O$32)</f>
        <v>0</v>
      </c>
      <c r="Q32" s="67"/>
    </row>
    <row r="33" spans="1:17" ht="18" customHeight="1" x14ac:dyDescent="0.4">
      <c r="A33" s="73"/>
      <c r="B33" s="442" t="s">
        <v>102</v>
      </c>
      <c r="C33" s="397"/>
      <c r="D33" s="397"/>
      <c r="E33" s="397"/>
      <c r="F33" s="397"/>
      <c r="G33" s="397"/>
      <c r="H33" s="397"/>
      <c r="I33" s="397"/>
      <c r="J33" s="397"/>
      <c r="K33" s="397"/>
      <c r="L33" s="397"/>
      <c r="M33" s="397"/>
      <c r="N33" s="397"/>
      <c r="O33" s="397"/>
      <c r="P33" s="397"/>
      <c r="Q33" s="67"/>
    </row>
    <row r="34" spans="1:17" ht="30" customHeight="1" x14ac:dyDescent="0.4">
      <c r="A34" s="73"/>
      <c r="B34" s="412" t="s">
        <v>103</v>
      </c>
      <c r="C34" s="405"/>
      <c r="D34" s="405"/>
      <c r="E34" s="405"/>
      <c r="F34" s="405"/>
      <c r="G34" s="405"/>
      <c r="H34" s="405"/>
      <c r="I34" s="405"/>
      <c r="J34" s="405"/>
      <c r="K34" s="405"/>
      <c r="L34" s="405"/>
      <c r="M34" s="405"/>
      <c r="N34" s="405"/>
      <c r="O34" s="405"/>
      <c r="P34" s="405"/>
      <c r="Q34" s="67"/>
    </row>
    <row r="35" spans="1:17" ht="30" customHeight="1" x14ac:dyDescent="0.4">
      <c r="A35" s="73"/>
      <c r="B35" s="412" t="s">
        <v>104</v>
      </c>
      <c r="C35" s="405"/>
      <c r="D35" s="405"/>
      <c r="E35" s="405"/>
      <c r="F35" s="405"/>
      <c r="G35" s="405"/>
      <c r="H35" s="405"/>
      <c r="I35" s="405"/>
      <c r="J35" s="405"/>
      <c r="K35" s="405"/>
      <c r="L35" s="405"/>
      <c r="M35" s="405"/>
      <c r="N35" s="405"/>
      <c r="O35" s="405"/>
      <c r="P35" s="405"/>
      <c r="Q35" s="67"/>
    </row>
    <row r="36" spans="1:17" ht="30" customHeight="1" thickBot="1" x14ac:dyDescent="0.45">
      <c r="A36" s="73"/>
      <c r="B36" s="412" t="s">
        <v>105</v>
      </c>
      <c r="C36" s="405"/>
      <c r="D36" s="405"/>
      <c r="E36" s="405"/>
      <c r="F36" s="405"/>
      <c r="G36" s="405"/>
      <c r="H36" s="405"/>
      <c r="I36" s="405"/>
      <c r="J36" s="405"/>
      <c r="K36" s="405"/>
      <c r="L36" s="405"/>
      <c r="M36" s="405"/>
      <c r="N36" s="405"/>
      <c r="O36" s="405"/>
      <c r="P36" s="405"/>
      <c r="Q36" s="67"/>
    </row>
    <row r="37" spans="1:17" ht="27.75" customHeight="1" thickBot="1" x14ac:dyDescent="0.45">
      <c r="A37" s="73"/>
      <c r="B37" s="80"/>
      <c r="C37" s="81"/>
      <c r="D37" s="81"/>
      <c r="E37" s="81"/>
      <c r="F37" s="81"/>
      <c r="G37" s="81"/>
      <c r="H37" s="81"/>
      <c r="I37" s="81"/>
      <c r="J37" s="81"/>
      <c r="K37" s="82"/>
      <c r="L37" s="83"/>
      <c r="M37" s="83"/>
      <c r="N37" s="84" t="s">
        <v>106</v>
      </c>
      <c r="O37" s="413" t="str">
        <f>IF(AND(R10=1,$P$32&gt;0,SUM($D$32:$J$32)&gt;0,$G$26&gt;0,$K$26&gt;0),"可","不可")</f>
        <v>不可</v>
      </c>
      <c r="P37" s="414"/>
      <c r="Q37" s="67"/>
    </row>
    <row r="38" spans="1:17" ht="18" customHeight="1" x14ac:dyDescent="0.4">
      <c r="A38" s="73"/>
      <c r="B38" s="85" t="s">
        <v>107</v>
      </c>
      <c r="C38" s="63"/>
      <c r="D38" s="63"/>
      <c r="E38" s="63"/>
      <c r="F38" s="63"/>
      <c r="G38" s="63"/>
      <c r="H38" s="63"/>
      <c r="I38" s="63"/>
      <c r="J38" s="63"/>
      <c r="K38" s="63"/>
      <c r="L38" s="63"/>
      <c r="M38" s="63"/>
      <c r="N38" s="63"/>
      <c r="O38" s="63"/>
      <c r="P38" s="63"/>
      <c r="Q38" s="67"/>
    </row>
    <row r="39" spans="1:17" ht="18" customHeight="1" x14ac:dyDescent="0.4">
      <c r="A39" s="73"/>
      <c r="B39" s="395" t="s">
        <v>108</v>
      </c>
      <c r="C39" s="396"/>
      <c r="D39" s="396"/>
      <c r="E39" s="396"/>
      <c r="F39" s="396"/>
      <c r="G39" s="396"/>
      <c r="H39" s="396"/>
      <c r="I39" s="396"/>
      <c r="J39" s="396"/>
      <c r="K39" s="396"/>
      <c r="L39" s="396"/>
      <c r="M39" s="396"/>
      <c r="N39" s="396"/>
      <c r="O39" s="396"/>
      <c r="P39" s="396"/>
      <c r="Q39" s="67"/>
    </row>
    <row r="40" spans="1:17" ht="18" customHeight="1" x14ac:dyDescent="0.4">
      <c r="A40" s="86"/>
      <c r="B40" s="415"/>
      <c r="C40" s="415"/>
      <c r="D40" s="415"/>
      <c r="E40" s="415"/>
      <c r="F40" s="415"/>
      <c r="G40" s="415"/>
      <c r="H40" s="415"/>
      <c r="I40" s="415"/>
      <c r="J40" s="415"/>
      <c r="K40" s="415"/>
      <c r="L40" s="415"/>
      <c r="M40" s="415"/>
      <c r="N40" s="415"/>
      <c r="O40" s="415"/>
      <c r="P40" s="415"/>
      <c r="Q40" s="44"/>
    </row>
    <row r="41" spans="1:17" ht="12" customHeight="1" thickBot="1" x14ac:dyDescent="0.45">
      <c r="A41" s="87"/>
      <c r="B41" s="48"/>
      <c r="C41" s="48"/>
      <c r="D41" s="48"/>
      <c r="E41" s="48"/>
      <c r="F41" s="48"/>
      <c r="G41" s="48"/>
      <c r="H41" s="48"/>
      <c r="I41" s="48"/>
      <c r="J41" s="48"/>
      <c r="K41" s="48"/>
      <c r="L41" s="48"/>
      <c r="M41" s="48"/>
      <c r="N41" s="48"/>
      <c r="O41" s="48"/>
      <c r="P41" s="48"/>
      <c r="Q41" s="87"/>
    </row>
    <row r="42" spans="1:17" ht="18" customHeight="1" x14ac:dyDescent="0.4">
      <c r="A42" s="88"/>
      <c r="B42" s="89"/>
      <c r="C42" s="89"/>
      <c r="D42" s="89"/>
      <c r="E42" s="89"/>
      <c r="F42" s="89"/>
      <c r="G42" s="89"/>
      <c r="H42" s="89"/>
      <c r="I42" s="89"/>
      <c r="J42" s="89"/>
      <c r="K42" s="89"/>
      <c r="L42" s="89"/>
      <c r="M42" s="89"/>
      <c r="N42" s="89"/>
      <c r="O42" s="89"/>
      <c r="P42" s="89"/>
      <c r="Q42" s="90"/>
    </row>
    <row r="43" spans="1:17" ht="18" customHeight="1" thickBot="1" x14ac:dyDescent="0.45">
      <c r="A43" s="91"/>
      <c r="B43" s="63" t="s">
        <v>109</v>
      </c>
      <c r="C43" s="63"/>
      <c r="D43" s="63"/>
      <c r="E43" s="63" t="s">
        <v>110</v>
      </c>
      <c r="F43" s="63"/>
      <c r="G43" s="63"/>
      <c r="H43" s="63"/>
      <c r="I43" s="63"/>
      <c r="J43" s="63"/>
      <c r="K43" s="63"/>
      <c r="L43" s="63"/>
      <c r="M43" s="63"/>
      <c r="N43" s="63"/>
      <c r="O43" s="63"/>
      <c r="P43" s="63"/>
      <c r="Q43" s="92"/>
    </row>
    <row r="44" spans="1:17" ht="30" customHeight="1" x14ac:dyDescent="0.4">
      <c r="A44" s="91"/>
      <c r="B44" s="416" t="s">
        <v>111</v>
      </c>
      <c r="C44" s="417"/>
      <c r="D44" s="417"/>
      <c r="E44" s="417" t="s">
        <v>112</v>
      </c>
      <c r="F44" s="420"/>
      <c r="G44" s="420"/>
      <c r="H44" s="421" t="s">
        <v>113</v>
      </c>
      <c r="I44" s="421"/>
      <c r="J44" s="421"/>
      <c r="K44" s="421"/>
      <c r="L44" s="421"/>
      <c r="M44" s="421"/>
      <c r="N44" s="422" t="s">
        <v>114</v>
      </c>
      <c r="O44" s="422"/>
      <c r="P44" s="423"/>
      <c r="Q44" s="92"/>
    </row>
    <row r="45" spans="1:17" ht="36" customHeight="1" thickBot="1" x14ac:dyDescent="0.45">
      <c r="A45" s="91"/>
      <c r="B45" s="418"/>
      <c r="C45" s="419"/>
      <c r="D45" s="419"/>
      <c r="E45" s="419"/>
      <c r="F45" s="419"/>
      <c r="G45" s="419"/>
      <c r="H45" s="93"/>
      <c r="I45" s="94"/>
      <c r="J45" s="426" t="s">
        <v>115</v>
      </c>
      <c r="K45" s="427"/>
      <c r="L45" s="427"/>
      <c r="M45" s="427"/>
      <c r="N45" s="424"/>
      <c r="O45" s="424"/>
      <c r="P45" s="425"/>
      <c r="Q45" s="92"/>
    </row>
    <row r="46" spans="1:17" ht="20.25" thickTop="1" thickBot="1" x14ac:dyDescent="0.45">
      <c r="A46" s="91"/>
      <c r="B46" s="406" t="s">
        <v>116</v>
      </c>
      <c r="C46" s="407"/>
      <c r="D46" s="407"/>
      <c r="E46" s="408" t="s">
        <v>117</v>
      </c>
      <c r="F46" s="408"/>
      <c r="G46" s="408"/>
      <c r="H46" s="408" t="s">
        <v>117</v>
      </c>
      <c r="I46" s="408"/>
      <c r="J46" s="408" t="s">
        <v>117</v>
      </c>
      <c r="K46" s="408"/>
      <c r="L46" s="408"/>
      <c r="M46" s="408"/>
      <c r="N46" s="408" t="s">
        <v>7</v>
      </c>
      <c r="O46" s="408"/>
      <c r="P46" s="409"/>
      <c r="Q46" s="92"/>
    </row>
    <row r="47" spans="1:17" ht="29.25" customHeight="1" x14ac:dyDescent="0.4">
      <c r="A47" s="91"/>
      <c r="B47" s="410" t="s">
        <v>118</v>
      </c>
      <c r="C47" s="411"/>
      <c r="D47" s="411"/>
      <c r="E47" s="411"/>
      <c r="F47" s="411"/>
      <c r="G47" s="411"/>
      <c r="H47" s="411"/>
      <c r="I47" s="411"/>
      <c r="J47" s="411"/>
      <c r="K47" s="411"/>
      <c r="L47" s="411"/>
      <c r="M47" s="411"/>
      <c r="N47" s="411"/>
      <c r="O47" s="411"/>
      <c r="P47" s="411"/>
      <c r="Q47" s="92"/>
    </row>
    <row r="48" spans="1:17" x14ac:dyDescent="0.4">
      <c r="A48" s="91"/>
      <c r="B48" s="404" t="s">
        <v>119</v>
      </c>
      <c r="C48" s="404"/>
      <c r="D48" s="404"/>
      <c r="E48" s="404"/>
      <c r="F48" s="404"/>
      <c r="G48" s="404"/>
      <c r="H48" s="404"/>
      <c r="I48" s="404"/>
      <c r="J48" s="404"/>
      <c r="K48" s="404"/>
      <c r="L48" s="404"/>
      <c r="M48" s="404"/>
      <c r="N48" s="404"/>
      <c r="O48" s="404"/>
      <c r="P48" s="404"/>
      <c r="Q48" s="92"/>
    </row>
    <row r="49" spans="1:17" ht="30" customHeight="1" x14ac:dyDescent="0.4">
      <c r="A49" s="91"/>
      <c r="B49" s="405" t="s">
        <v>120</v>
      </c>
      <c r="C49" s="405"/>
      <c r="D49" s="405"/>
      <c r="E49" s="405"/>
      <c r="F49" s="405"/>
      <c r="G49" s="405"/>
      <c r="H49" s="405"/>
      <c r="I49" s="405"/>
      <c r="J49" s="405"/>
      <c r="K49" s="405"/>
      <c r="L49" s="405"/>
      <c r="M49" s="405"/>
      <c r="N49" s="405"/>
      <c r="O49" s="405"/>
      <c r="P49" s="405"/>
      <c r="Q49" s="92"/>
    </row>
    <row r="50" spans="1:17" ht="30" customHeight="1" x14ac:dyDescent="0.4">
      <c r="A50" s="91"/>
      <c r="B50" s="405" t="s">
        <v>121</v>
      </c>
      <c r="C50" s="405"/>
      <c r="D50" s="405"/>
      <c r="E50" s="405"/>
      <c r="F50" s="405"/>
      <c r="G50" s="405"/>
      <c r="H50" s="405"/>
      <c r="I50" s="405"/>
      <c r="J50" s="405"/>
      <c r="K50" s="405"/>
      <c r="L50" s="405"/>
      <c r="M50" s="405"/>
      <c r="N50" s="405"/>
      <c r="O50" s="405"/>
      <c r="P50" s="405"/>
      <c r="Q50" s="92"/>
    </row>
    <row r="51" spans="1:17" x14ac:dyDescent="0.4">
      <c r="A51" s="91"/>
      <c r="B51" s="404" t="s">
        <v>122</v>
      </c>
      <c r="C51" s="404"/>
      <c r="D51" s="404"/>
      <c r="E51" s="404"/>
      <c r="F51" s="404"/>
      <c r="G51" s="404"/>
      <c r="H51" s="404"/>
      <c r="I51" s="404"/>
      <c r="J51" s="404"/>
      <c r="K51" s="404"/>
      <c r="L51" s="404"/>
      <c r="M51" s="404"/>
      <c r="N51" s="404"/>
      <c r="O51" s="404"/>
      <c r="P51" s="404"/>
      <c r="Q51" s="92"/>
    </row>
    <row r="52" spans="1:17" x14ac:dyDescent="0.4">
      <c r="A52" s="91"/>
      <c r="B52" s="39"/>
      <c r="C52" s="39"/>
      <c r="D52" s="39"/>
      <c r="E52" s="39"/>
      <c r="F52" s="39"/>
      <c r="G52" s="39"/>
      <c r="H52" s="39"/>
      <c r="I52" s="39"/>
      <c r="J52" s="39"/>
      <c r="K52" s="39"/>
      <c r="L52" s="39"/>
      <c r="M52" s="39"/>
      <c r="N52" s="39"/>
      <c r="O52" s="39"/>
      <c r="P52" s="39"/>
      <c r="Q52" s="92"/>
    </row>
    <row r="53" spans="1:17" ht="19.5" thickBot="1" x14ac:dyDescent="0.45">
      <c r="A53" s="95"/>
      <c r="B53" s="96"/>
      <c r="C53" s="96"/>
      <c r="D53" s="96"/>
      <c r="E53" s="96"/>
      <c r="F53" s="96"/>
      <c r="G53" s="96"/>
      <c r="H53" s="96"/>
      <c r="I53" s="96"/>
      <c r="J53" s="96"/>
      <c r="K53" s="96"/>
      <c r="L53" s="96"/>
      <c r="M53" s="96"/>
      <c r="N53" s="96"/>
      <c r="O53" s="96"/>
      <c r="P53" s="96"/>
      <c r="Q53" s="97"/>
    </row>
  </sheetData>
  <mergeCells count="52">
    <mergeCell ref="C24:F24"/>
    <mergeCell ref="G24:J24"/>
    <mergeCell ref="K24:N25"/>
    <mergeCell ref="O15:P26"/>
    <mergeCell ref="C25:F25"/>
    <mergeCell ref="G25:J25"/>
    <mergeCell ref="B11:B14"/>
    <mergeCell ref="C11:N11"/>
    <mergeCell ref="C12:N14"/>
    <mergeCell ref="O11:P14"/>
    <mergeCell ref="C15:N22"/>
    <mergeCell ref="M1:P1"/>
    <mergeCell ref="B3:P3"/>
    <mergeCell ref="A5:B5"/>
    <mergeCell ref="C5:H5"/>
    <mergeCell ref="C10:N10"/>
    <mergeCell ref="O10:P10"/>
    <mergeCell ref="B34:P34"/>
    <mergeCell ref="C26:F26"/>
    <mergeCell ref="G26:J26"/>
    <mergeCell ref="K26:N26"/>
    <mergeCell ref="B28:B29"/>
    <mergeCell ref="C28:N29"/>
    <mergeCell ref="B30:C30"/>
    <mergeCell ref="B31:C31"/>
    <mergeCell ref="B32:C32"/>
    <mergeCell ref="B33:P33"/>
    <mergeCell ref="B15:B26"/>
    <mergeCell ref="O27:P27"/>
    <mergeCell ref="O28:P29"/>
    <mergeCell ref="C23:F23"/>
    <mergeCell ref="G23:J23"/>
    <mergeCell ref="K23:N23"/>
    <mergeCell ref="B35:P35"/>
    <mergeCell ref="B36:P36"/>
    <mergeCell ref="O37:P37"/>
    <mergeCell ref="B39:P40"/>
    <mergeCell ref="B44:D45"/>
    <mergeCell ref="E44:G45"/>
    <mergeCell ref="H44:M44"/>
    <mergeCell ref="N44:P45"/>
    <mergeCell ref="J45:M45"/>
    <mergeCell ref="B48:P48"/>
    <mergeCell ref="B49:P49"/>
    <mergeCell ref="B50:P50"/>
    <mergeCell ref="B51:P51"/>
    <mergeCell ref="B46:D46"/>
    <mergeCell ref="E46:G46"/>
    <mergeCell ref="H46:I46"/>
    <mergeCell ref="J46:M46"/>
    <mergeCell ref="N46:P46"/>
    <mergeCell ref="B47:P47"/>
  </mergeCells>
  <phoneticPr fontId="17"/>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rowBreaks count="1" manualBreakCount="1">
    <brk id="4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7"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11268"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11269" r:id="rId6" name="Check Box 5">
              <controlPr defaultSize="0" autoFill="0" autoLine="0" autoPict="0">
                <anchor moveWithCells="1">
                  <from>
                    <xdr:col>14</xdr:col>
                    <xdr:colOff>257175</xdr:colOff>
                    <xdr:row>27</xdr:row>
                    <xdr:rowOff>85725</xdr:rowOff>
                  </from>
                  <to>
                    <xdr:col>15</xdr:col>
                    <xdr:colOff>190500</xdr:colOff>
                    <xdr:row>28</xdr:row>
                    <xdr:rowOff>142875</xdr:rowOff>
                  </to>
                </anchor>
              </controlPr>
            </control>
          </mc:Choice>
        </mc:AlternateContent>
        <mc:AlternateContent xmlns:mc="http://schemas.openxmlformats.org/markup-compatibility/2006">
          <mc:Choice Requires="x14">
            <control shapeId="11270" r:id="rId7" name="Check Box 6">
              <controlPr defaultSize="0" autoFill="0" autoLine="0" autoPict="0">
                <anchor moveWithCells="1">
                  <from>
                    <xdr:col>14</xdr:col>
                    <xdr:colOff>257175</xdr:colOff>
                    <xdr:row>26</xdr:row>
                    <xdr:rowOff>28575</xdr:rowOff>
                  </from>
                  <to>
                    <xdr:col>15</xdr:col>
                    <xdr:colOff>190500</xdr:colOff>
                    <xdr:row>26</xdr:row>
                    <xdr:rowOff>314325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view="pageBreakPreview" zoomScaleNormal="100" zoomScaleSheetLayoutView="100" workbookViewId="0">
      <selection activeCell="M1" sqref="M1"/>
    </sheetView>
  </sheetViews>
  <sheetFormatPr defaultRowHeight="18.75" x14ac:dyDescent="0.4"/>
  <cols>
    <col min="1" max="1" width="2.625" style="36" customWidth="1"/>
    <col min="2" max="2" width="7.375" style="36" customWidth="1"/>
    <col min="3" max="3" width="18" style="36" customWidth="1"/>
    <col min="4" max="4" width="0" style="36" hidden="1" customWidth="1"/>
    <col min="5" max="5" width="9" style="36" customWidth="1"/>
    <col min="6" max="10" width="9" style="36"/>
    <col min="11" max="11" width="2.125" style="36" customWidth="1"/>
    <col min="12" max="16384" width="9" style="36"/>
  </cols>
  <sheetData>
    <row r="1" spans="1:13" x14ac:dyDescent="0.35">
      <c r="H1" s="449" t="str">
        <f>"令和"&amp;申請書!$V$6&amp;"年"&amp;申請書!$X$6&amp;"月"&amp;申請書!$AA$6&amp;"日"</f>
        <v>令和5年9月1日</v>
      </c>
      <c r="I1" s="449"/>
      <c r="J1" s="449"/>
      <c r="M1" s="45" t="s">
        <v>69</v>
      </c>
    </row>
    <row r="3" spans="1:13" ht="24" x14ac:dyDescent="0.4">
      <c r="B3" s="450" t="s">
        <v>147</v>
      </c>
      <c r="C3" s="355"/>
      <c r="D3" s="355"/>
      <c r="E3" s="355"/>
      <c r="F3" s="355"/>
      <c r="G3" s="355"/>
      <c r="H3" s="355"/>
      <c r="I3" s="355"/>
      <c r="J3" s="355"/>
    </row>
    <row r="4" spans="1:13" x14ac:dyDescent="0.4">
      <c r="A4" s="61"/>
      <c r="B4" s="61"/>
    </row>
    <row r="5" spans="1:13" ht="24" customHeight="1" x14ac:dyDescent="0.4">
      <c r="A5" s="451" t="s">
        <v>16</v>
      </c>
      <c r="B5" s="452"/>
      <c r="C5" s="453" t="str">
        <f>申請書!$O$22</f>
        <v>記載例小規模保育園</v>
      </c>
      <c r="D5" s="454"/>
      <c r="E5" s="477"/>
      <c r="F5" s="337"/>
      <c r="G5" s="333"/>
      <c r="H5" s="333"/>
      <c r="I5" s="333"/>
      <c r="J5" s="333"/>
      <c r="K5" s="39"/>
    </row>
    <row r="6" spans="1:13" ht="25.5" customHeight="1" x14ac:dyDescent="0.4">
      <c r="C6" s="336"/>
    </row>
    <row r="7" spans="1:13" ht="11.25" customHeight="1" x14ac:dyDescent="0.4">
      <c r="C7" s="105"/>
    </row>
    <row r="8" spans="1:13" ht="12" customHeight="1" x14ac:dyDescent="0.4">
      <c r="A8" s="41"/>
      <c r="B8" s="65"/>
      <c r="C8" s="106"/>
      <c r="D8" s="65"/>
      <c r="E8" s="65"/>
      <c r="F8" s="65"/>
      <c r="G8" s="65"/>
      <c r="H8" s="65"/>
      <c r="I8" s="65"/>
      <c r="J8" s="65"/>
      <c r="K8" s="42"/>
    </row>
    <row r="9" spans="1:13" ht="20.100000000000001" customHeight="1" x14ac:dyDescent="0.4">
      <c r="A9" s="73"/>
      <c r="B9" s="85" t="s">
        <v>134</v>
      </c>
      <c r="C9" s="63"/>
      <c r="D9" s="63"/>
      <c r="E9" s="63"/>
      <c r="F9" s="63"/>
      <c r="G9" s="63"/>
      <c r="H9" s="63"/>
      <c r="I9" s="63"/>
      <c r="J9" s="63"/>
      <c r="K9" s="107"/>
    </row>
    <row r="10" spans="1:13" ht="20.100000000000001" customHeight="1" x14ac:dyDescent="0.4">
      <c r="A10" s="73"/>
      <c r="B10" s="85"/>
      <c r="C10" s="85"/>
      <c r="D10" s="85"/>
      <c r="E10" s="85"/>
      <c r="F10" s="85"/>
      <c r="G10" s="63"/>
      <c r="H10" s="63"/>
      <c r="I10" s="63"/>
      <c r="J10" s="63"/>
      <c r="K10" s="107"/>
    </row>
    <row r="11" spans="1:13" ht="20.100000000000001" customHeight="1" x14ac:dyDescent="0.4">
      <c r="A11" s="73"/>
      <c r="B11" s="474" t="s">
        <v>135</v>
      </c>
      <c r="C11" s="112" t="s">
        <v>18</v>
      </c>
      <c r="D11" s="478" t="s">
        <v>379</v>
      </c>
      <c r="E11" s="433"/>
      <c r="F11" s="433"/>
      <c r="G11" s="433"/>
      <c r="H11" s="433"/>
      <c r="I11" s="433"/>
      <c r="J11" s="433"/>
      <c r="K11" s="107"/>
    </row>
    <row r="12" spans="1:13" ht="20.100000000000001" customHeight="1" x14ac:dyDescent="0.4">
      <c r="A12" s="73"/>
      <c r="B12" s="474"/>
      <c r="C12" s="112" t="s">
        <v>148</v>
      </c>
      <c r="D12" s="478" t="s">
        <v>380</v>
      </c>
      <c r="E12" s="433"/>
      <c r="F12" s="433"/>
      <c r="G12" s="433"/>
      <c r="H12" s="433"/>
      <c r="I12" s="433"/>
      <c r="J12" s="433"/>
      <c r="K12" s="107"/>
    </row>
    <row r="13" spans="1:13" ht="42" customHeight="1" x14ac:dyDescent="0.4">
      <c r="A13" s="73"/>
      <c r="B13" s="474"/>
      <c r="C13" s="113" t="s">
        <v>150</v>
      </c>
      <c r="D13" s="479" t="s">
        <v>381</v>
      </c>
      <c r="E13" s="443"/>
      <c r="F13" s="443"/>
      <c r="G13" s="443"/>
      <c r="H13" s="443"/>
      <c r="I13" s="443"/>
      <c r="J13" s="443"/>
      <c r="K13" s="107"/>
    </row>
    <row r="14" spans="1:13" ht="20.100000000000001" customHeight="1" x14ac:dyDescent="0.4">
      <c r="A14" s="73"/>
      <c r="B14" s="63"/>
      <c r="C14" s="63"/>
      <c r="D14" s="63"/>
      <c r="E14" s="63"/>
      <c r="F14" s="63"/>
      <c r="G14" s="63"/>
      <c r="H14" s="63"/>
      <c r="I14" s="63"/>
      <c r="J14" s="63"/>
      <c r="K14" s="107"/>
    </row>
    <row r="15" spans="1:13" ht="20.100000000000001" customHeight="1" x14ac:dyDescent="0.4">
      <c r="A15" s="73"/>
      <c r="B15" s="474" t="s">
        <v>139</v>
      </c>
      <c r="C15" s="112" t="s">
        <v>18</v>
      </c>
      <c r="D15" s="433"/>
      <c r="E15" s="433"/>
      <c r="F15" s="433"/>
      <c r="G15" s="433"/>
      <c r="H15" s="433"/>
      <c r="I15" s="433"/>
      <c r="J15" s="433"/>
      <c r="K15" s="107"/>
    </row>
    <row r="16" spans="1:13" ht="20.100000000000001" customHeight="1" x14ac:dyDescent="0.4">
      <c r="A16" s="73"/>
      <c r="B16" s="474"/>
      <c r="C16" s="112" t="s">
        <v>148</v>
      </c>
      <c r="D16" s="433" t="s">
        <v>149</v>
      </c>
      <c r="E16" s="433"/>
      <c r="F16" s="433"/>
      <c r="G16" s="433"/>
      <c r="H16" s="433"/>
      <c r="I16" s="433"/>
      <c r="J16" s="433"/>
      <c r="K16" s="107"/>
    </row>
    <row r="17" spans="1:11" ht="42" customHeight="1" x14ac:dyDescent="0.4">
      <c r="A17" s="73"/>
      <c r="B17" s="474"/>
      <c r="C17" s="113" t="s">
        <v>150</v>
      </c>
      <c r="D17" s="443" t="s">
        <v>151</v>
      </c>
      <c r="E17" s="443"/>
      <c r="F17" s="443"/>
      <c r="G17" s="443"/>
      <c r="H17" s="443"/>
      <c r="I17" s="443"/>
      <c r="J17" s="443"/>
      <c r="K17" s="107"/>
    </row>
    <row r="18" spans="1:11" ht="20.100000000000001" customHeight="1" x14ac:dyDescent="0.4">
      <c r="A18" s="73"/>
      <c r="B18" s="85"/>
      <c r="C18" s="85"/>
      <c r="D18" s="85"/>
      <c r="E18" s="85"/>
      <c r="F18" s="85"/>
      <c r="G18" s="63"/>
      <c r="H18" s="63"/>
      <c r="I18" s="63"/>
      <c r="J18" s="63"/>
      <c r="K18" s="107"/>
    </row>
    <row r="19" spans="1:11" ht="20.100000000000001" customHeight="1" x14ac:dyDescent="0.4">
      <c r="A19" s="73"/>
      <c r="B19" s="85" t="s">
        <v>140</v>
      </c>
      <c r="C19" s="63"/>
      <c r="D19" s="63"/>
      <c r="E19" s="63"/>
      <c r="F19" s="63"/>
      <c r="G19" s="63"/>
      <c r="H19" s="63"/>
      <c r="I19" s="63"/>
      <c r="J19" s="63"/>
      <c r="K19" s="107"/>
    </row>
    <row r="20" spans="1:11" ht="20.100000000000001" customHeight="1" x14ac:dyDescent="0.4">
      <c r="A20" s="73"/>
      <c r="B20" s="63"/>
      <c r="C20" s="63" t="s">
        <v>141</v>
      </c>
      <c r="D20" s="63"/>
      <c r="E20" s="63"/>
      <c r="F20" s="63"/>
      <c r="G20" s="63"/>
      <c r="H20" s="63"/>
      <c r="I20" s="63"/>
      <c r="J20" s="63"/>
      <c r="K20" s="107"/>
    </row>
    <row r="21" spans="1:11" ht="10.5" customHeight="1" x14ac:dyDescent="0.4">
      <c r="A21" s="73"/>
      <c r="B21" s="63"/>
      <c r="C21" s="63"/>
      <c r="D21" s="109"/>
      <c r="E21" s="109"/>
      <c r="F21" s="109"/>
      <c r="G21" s="109"/>
      <c r="H21" s="109"/>
      <c r="I21" s="109"/>
      <c r="J21" s="109"/>
      <c r="K21" s="107"/>
    </row>
    <row r="22" spans="1:11" ht="20.100000000000001" customHeight="1" x14ac:dyDescent="0.4">
      <c r="A22" s="73"/>
      <c r="B22" s="110"/>
      <c r="C22" s="397" t="s">
        <v>152</v>
      </c>
      <c r="D22" s="397"/>
      <c r="E22" s="397"/>
      <c r="F22" s="397"/>
      <c r="G22" s="397"/>
      <c r="H22" s="397"/>
      <c r="I22" s="397"/>
      <c r="J22" s="397"/>
      <c r="K22" s="107"/>
    </row>
    <row r="23" spans="1:11" ht="20.100000000000001" customHeight="1" x14ac:dyDescent="0.4">
      <c r="A23" s="73"/>
      <c r="B23" s="63"/>
      <c r="C23" s="63"/>
      <c r="D23" s="109"/>
      <c r="E23" s="109"/>
      <c r="F23" s="109"/>
      <c r="G23" s="109"/>
      <c r="H23" s="109"/>
      <c r="I23" s="109"/>
      <c r="J23" s="109"/>
      <c r="K23" s="107"/>
    </row>
    <row r="24" spans="1:11" ht="20.100000000000001" customHeight="1" x14ac:dyDescent="0.4">
      <c r="A24" s="73"/>
      <c r="B24" s="110"/>
      <c r="C24" s="475" t="s">
        <v>342</v>
      </c>
      <c r="D24" s="397"/>
      <c r="E24" s="397"/>
      <c r="F24" s="397"/>
      <c r="G24" s="397"/>
      <c r="H24" s="397"/>
      <c r="I24" s="397"/>
      <c r="J24" s="397"/>
      <c r="K24" s="107"/>
    </row>
    <row r="25" spans="1:11" ht="20.100000000000001" customHeight="1" x14ac:dyDescent="0.4">
      <c r="A25" s="73"/>
      <c r="B25" s="63"/>
      <c r="C25" s="63"/>
      <c r="D25" s="63"/>
      <c r="E25" s="63"/>
      <c r="F25" s="63"/>
      <c r="G25" s="63"/>
      <c r="H25" s="63"/>
      <c r="I25" s="63"/>
      <c r="J25" s="63"/>
      <c r="K25" s="107"/>
    </row>
    <row r="26" spans="1:11" ht="20.100000000000001" customHeight="1" x14ac:dyDescent="0.4">
      <c r="A26" s="73" t="s">
        <v>144</v>
      </c>
      <c r="B26" s="110"/>
      <c r="C26" s="476" t="s">
        <v>343</v>
      </c>
      <c r="D26" s="369"/>
      <c r="E26" s="369"/>
      <c r="F26" s="369"/>
      <c r="G26" s="369"/>
      <c r="H26" s="369"/>
      <c r="I26" s="369"/>
      <c r="J26" s="369"/>
      <c r="K26" s="107"/>
    </row>
    <row r="27" spans="1:11" ht="20.100000000000001" customHeight="1" x14ac:dyDescent="0.4">
      <c r="A27" s="73"/>
      <c r="B27" s="63"/>
      <c r="C27" s="385"/>
      <c r="D27" s="385"/>
      <c r="E27" s="385"/>
      <c r="F27" s="385"/>
      <c r="G27" s="385"/>
      <c r="H27" s="385"/>
      <c r="I27" s="385"/>
      <c r="J27" s="385"/>
      <c r="K27" s="107"/>
    </row>
    <row r="28" spans="1:11" ht="20.100000000000001" customHeight="1" x14ac:dyDescent="0.4">
      <c r="A28" s="73"/>
      <c r="B28" s="110"/>
      <c r="C28" s="473" t="s">
        <v>153</v>
      </c>
      <c r="D28" s="369"/>
      <c r="E28" s="369"/>
      <c r="F28" s="369"/>
      <c r="G28" s="369"/>
      <c r="H28" s="369"/>
      <c r="I28" s="369"/>
      <c r="J28" s="369"/>
      <c r="K28" s="107"/>
    </row>
    <row r="29" spans="1:11" ht="20.100000000000001" customHeight="1" x14ac:dyDescent="0.4">
      <c r="A29" s="73"/>
      <c r="B29" s="63"/>
      <c r="C29" s="63"/>
      <c r="D29" s="63"/>
      <c r="E29" s="63"/>
      <c r="F29" s="63"/>
      <c r="G29" s="63"/>
      <c r="H29" s="63"/>
      <c r="I29" s="63"/>
      <c r="J29" s="63"/>
      <c r="K29" s="107"/>
    </row>
    <row r="30" spans="1:11" ht="20.100000000000001" customHeight="1" x14ac:dyDescent="0.4">
      <c r="A30" s="66"/>
      <c r="B30" s="111"/>
      <c r="C30" s="63" t="s">
        <v>154</v>
      </c>
      <c r="D30" s="63"/>
      <c r="E30" s="63"/>
      <c r="F30" s="63"/>
      <c r="G30" s="63"/>
      <c r="H30" s="63"/>
      <c r="I30" s="63"/>
      <c r="J30" s="63"/>
      <c r="K30" s="67"/>
    </row>
    <row r="31" spans="1:11" x14ac:dyDescent="0.4">
      <c r="A31" s="43"/>
      <c r="B31" s="61"/>
      <c r="C31" s="61"/>
      <c r="D31" s="61"/>
      <c r="E31" s="61"/>
      <c r="F31" s="61"/>
      <c r="G31" s="61"/>
      <c r="H31" s="61"/>
      <c r="I31" s="61"/>
      <c r="J31" s="61"/>
      <c r="K31" s="44"/>
    </row>
  </sheetData>
  <mergeCells count="16">
    <mergeCell ref="H1:J1"/>
    <mergeCell ref="B3:J3"/>
    <mergeCell ref="A5:B5"/>
    <mergeCell ref="C5:E5"/>
    <mergeCell ref="B11:B13"/>
    <mergeCell ref="D11:J11"/>
    <mergeCell ref="D12:J12"/>
    <mergeCell ref="D13:J13"/>
    <mergeCell ref="C28:J28"/>
    <mergeCell ref="B15:B17"/>
    <mergeCell ref="D15:J15"/>
    <mergeCell ref="D16:J16"/>
    <mergeCell ref="D17:J17"/>
    <mergeCell ref="C22:J22"/>
    <mergeCell ref="C24:J24"/>
    <mergeCell ref="C26:J27"/>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defaultSize="0" autoFill="0" autoLine="0" autoPict="0">
                <anchor moveWithCells="1">
                  <from>
                    <xdr:col>1</xdr:col>
                    <xdr:colOff>323850</xdr:colOff>
                    <xdr:row>20</xdr:row>
                    <xdr:rowOff>123825</xdr:rowOff>
                  </from>
                  <to>
                    <xdr:col>2</xdr:col>
                    <xdr:colOff>47625</xdr:colOff>
                    <xdr:row>21</xdr:row>
                    <xdr:rowOff>228600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323850</xdr:colOff>
                    <xdr:row>23</xdr:row>
                    <xdr:rowOff>0</xdr:rowOff>
                  </from>
                  <to>
                    <xdr:col>2</xdr:col>
                    <xdr:colOff>47625</xdr:colOff>
                    <xdr:row>23</xdr:row>
                    <xdr:rowOff>238125</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1</xdr:col>
                    <xdr:colOff>323850</xdr:colOff>
                    <xdr:row>25</xdr:row>
                    <xdr:rowOff>9525</xdr:rowOff>
                  </from>
                  <to>
                    <xdr:col>2</xdr:col>
                    <xdr:colOff>47625</xdr:colOff>
                    <xdr:row>26</xdr:row>
                    <xdr:rowOff>0</xdr:rowOff>
                  </to>
                </anchor>
              </controlPr>
            </control>
          </mc:Choice>
        </mc:AlternateContent>
        <mc:AlternateContent xmlns:mc="http://schemas.openxmlformats.org/markup-compatibility/2006">
          <mc:Choice Requires="x14">
            <control shapeId="8200" r:id="rId7" name="Check Box 8">
              <controlPr defaultSize="0" autoFill="0" autoLine="0" autoPict="0">
                <anchor moveWithCells="1">
                  <from>
                    <xdr:col>1</xdr:col>
                    <xdr:colOff>323850</xdr:colOff>
                    <xdr:row>26</xdr:row>
                    <xdr:rowOff>238125</xdr:rowOff>
                  </from>
                  <to>
                    <xdr:col>2</xdr:col>
                    <xdr:colOff>47625</xdr:colOff>
                    <xdr:row>27</xdr:row>
                    <xdr:rowOff>228600</xdr:rowOff>
                  </to>
                </anchor>
              </controlPr>
            </control>
          </mc:Choice>
        </mc:AlternateContent>
        <mc:AlternateContent xmlns:mc="http://schemas.openxmlformats.org/markup-compatibility/2006">
          <mc:Choice Requires="x14">
            <control shapeId="8201" r:id="rId8" name="Check Box 9">
              <controlPr defaultSize="0" autoFill="0" autoLine="0" autoPict="0">
                <anchor moveWithCells="1">
                  <from>
                    <xdr:col>1</xdr:col>
                    <xdr:colOff>342900</xdr:colOff>
                    <xdr:row>28</xdr:row>
                    <xdr:rowOff>238125</xdr:rowOff>
                  </from>
                  <to>
                    <xdr:col>2</xdr:col>
                    <xdr:colOff>66675</xdr:colOff>
                    <xdr:row>29</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7"/>
  <sheetViews>
    <sheetView view="pageBreakPreview" zoomScaleNormal="100" zoomScaleSheetLayoutView="100" workbookViewId="0">
      <selection activeCell="H9" sqref="H9"/>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H1" s="449" t="str">
        <f>"令和"&amp;申請書!$V$6&amp;"年"&amp;申請書!$X$6&amp;"月"&amp;申請書!$AA$6&amp;"日"</f>
        <v>令和5年9月1日</v>
      </c>
      <c r="I1" s="449"/>
      <c r="J1" s="449"/>
      <c r="M1" s="45" t="s">
        <v>69</v>
      </c>
    </row>
    <row r="3" spans="1:13" ht="24" x14ac:dyDescent="0.4">
      <c r="B3" s="450" t="s">
        <v>133</v>
      </c>
      <c r="C3" s="355"/>
      <c r="D3" s="355"/>
      <c r="E3" s="355"/>
      <c r="F3" s="355"/>
      <c r="G3" s="355"/>
      <c r="H3" s="355"/>
      <c r="I3" s="355"/>
      <c r="J3" s="355"/>
    </row>
    <row r="4" spans="1:13" x14ac:dyDescent="0.4">
      <c r="A4" s="61"/>
      <c r="B4" s="61"/>
    </row>
    <row r="5" spans="1:13" ht="24" customHeight="1" x14ac:dyDescent="0.4">
      <c r="A5" s="451" t="s">
        <v>16</v>
      </c>
      <c r="B5" s="452"/>
      <c r="C5" s="453" t="str">
        <f>申請書!$O$22</f>
        <v>記載例小規模保育園</v>
      </c>
      <c r="D5" s="454"/>
      <c r="E5" s="477"/>
      <c r="F5" s="39"/>
      <c r="G5" s="333"/>
      <c r="H5" s="333"/>
      <c r="I5" s="333"/>
      <c r="J5" s="333"/>
      <c r="K5" s="39"/>
    </row>
    <row r="6" spans="1:13" ht="25.5" customHeight="1" x14ac:dyDescent="0.4">
      <c r="C6" s="105"/>
    </row>
    <row r="7" spans="1:13" ht="11.25" customHeight="1" x14ac:dyDescent="0.4">
      <c r="C7" s="105"/>
    </row>
    <row r="8" spans="1:13" ht="12" customHeight="1" x14ac:dyDescent="0.4">
      <c r="A8" s="41"/>
      <c r="B8" s="65"/>
      <c r="C8" s="106"/>
      <c r="D8" s="65"/>
      <c r="E8" s="65"/>
      <c r="F8" s="65"/>
      <c r="G8" s="65"/>
      <c r="H8" s="65"/>
      <c r="I8" s="65"/>
      <c r="J8" s="65"/>
      <c r="K8" s="42"/>
    </row>
    <row r="9" spans="1:13" ht="20.100000000000001" customHeight="1" x14ac:dyDescent="0.4">
      <c r="A9" s="73"/>
      <c r="B9" s="85" t="s">
        <v>134</v>
      </c>
      <c r="C9" s="63"/>
      <c r="D9" s="63"/>
      <c r="E9" s="63"/>
      <c r="F9" s="63"/>
      <c r="G9" s="63"/>
      <c r="H9" s="63"/>
      <c r="I9" s="63"/>
      <c r="J9" s="63"/>
      <c r="K9" s="107"/>
    </row>
    <row r="10" spans="1:13" ht="20.100000000000001" customHeight="1" x14ac:dyDescent="0.4">
      <c r="A10" s="73"/>
      <c r="B10" s="85"/>
      <c r="C10" s="85"/>
      <c r="D10" s="85"/>
      <c r="E10" s="85"/>
      <c r="F10" s="85"/>
      <c r="G10" s="63"/>
      <c r="H10" s="63"/>
      <c r="I10" s="63"/>
      <c r="J10" s="63"/>
      <c r="K10" s="107"/>
    </row>
    <row r="11" spans="1:13" ht="20.100000000000001" customHeight="1" x14ac:dyDescent="0.4">
      <c r="A11" s="73"/>
      <c r="B11" s="481" t="s">
        <v>309</v>
      </c>
      <c r="C11" s="108" t="s">
        <v>18</v>
      </c>
      <c r="D11" s="480" t="s">
        <v>350</v>
      </c>
      <c r="E11" s="433"/>
      <c r="F11" s="433"/>
      <c r="G11" s="433"/>
      <c r="H11" s="433"/>
      <c r="I11" s="433"/>
      <c r="J11" s="433"/>
      <c r="K11" s="107"/>
    </row>
    <row r="12" spans="1:13" ht="20.100000000000001" customHeight="1" x14ac:dyDescent="0.4">
      <c r="A12" s="73"/>
      <c r="B12" s="482"/>
      <c r="C12" s="108" t="s">
        <v>136</v>
      </c>
      <c r="D12" s="480" t="s">
        <v>351</v>
      </c>
      <c r="E12" s="433"/>
      <c r="F12" s="433"/>
      <c r="G12" s="433"/>
      <c r="H12" s="433"/>
      <c r="I12" s="433"/>
      <c r="J12" s="433"/>
      <c r="K12" s="107"/>
    </row>
    <row r="13" spans="1:13" ht="20.100000000000001" customHeight="1" x14ac:dyDescent="0.4">
      <c r="A13" s="73"/>
      <c r="B13" s="483"/>
      <c r="C13" s="108" t="s">
        <v>137</v>
      </c>
      <c r="D13" s="480" t="s">
        <v>352</v>
      </c>
      <c r="E13" s="433"/>
      <c r="F13" s="433"/>
      <c r="G13" s="433"/>
      <c r="H13" s="433"/>
      <c r="I13" s="433"/>
      <c r="J13" s="433"/>
      <c r="K13" s="107"/>
    </row>
    <row r="14" spans="1:13" ht="20.100000000000001" customHeight="1" x14ac:dyDescent="0.4">
      <c r="A14" s="73"/>
      <c r="B14" s="484"/>
      <c r="C14" s="108" t="s">
        <v>138</v>
      </c>
      <c r="D14" s="480" t="s">
        <v>353</v>
      </c>
      <c r="E14" s="433"/>
      <c r="F14" s="433"/>
      <c r="G14" s="433"/>
      <c r="H14" s="433"/>
      <c r="I14" s="433"/>
      <c r="J14" s="433"/>
      <c r="K14" s="107"/>
    </row>
    <row r="15" spans="1:13" ht="20.100000000000001" customHeight="1" x14ac:dyDescent="0.4">
      <c r="A15" s="73"/>
      <c r="B15" s="63"/>
      <c r="C15" s="63"/>
      <c r="D15" s="63"/>
      <c r="E15" s="63"/>
      <c r="F15" s="63"/>
      <c r="G15" s="63"/>
      <c r="H15" s="63"/>
      <c r="I15" s="63"/>
      <c r="J15" s="63"/>
      <c r="K15" s="107"/>
    </row>
    <row r="16" spans="1:13" ht="20.100000000000001" customHeight="1" x14ac:dyDescent="0.4">
      <c r="A16" s="73"/>
      <c r="B16" s="481" t="s">
        <v>310</v>
      </c>
      <c r="C16" s="108" t="s">
        <v>18</v>
      </c>
      <c r="D16" s="433"/>
      <c r="E16" s="433"/>
      <c r="F16" s="433"/>
      <c r="G16" s="433"/>
      <c r="H16" s="433"/>
      <c r="I16" s="433"/>
      <c r="J16" s="433"/>
      <c r="K16" s="107"/>
    </row>
    <row r="17" spans="1:11" ht="20.100000000000001" customHeight="1" x14ac:dyDescent="0.4">
      <c r="A17" s="73"/>
      <c r="B17" s="482"/>
      <c r="C17" s="108" t="s">
        <v>136</v>
      </c>
      <c r="D17" s="433"/>
      <c r="E17" s="433"/>
      <c r="F17" s="433"/>
      <c r="G17" s="433"/>
      <c r="H17" s="433"/>
      <c r="I17" s="433"/>
      <c r="J17" s="433"/>
      <c r="K17" s="107"/>
    </row>
    <row r="18" spans="1:11" ht="20.100000000000001" customHeight="1" x14ac:dyDescent="0.4">
      <c r="A18" s="73"/>
      <c r="B18" s="483"/>
      <c r="C18" s="108" t="s">
        <v>137</v>
      </c>
      <c r="D18" s="433"/>
      <c r="E18" s="433"/>
      <c r="F18" s="433"/>
      <c r="G18" s="433"/>
      <c r="H18" s="433"/>
      <c r="I18" s="433"/>
      <c r="J18" s="433"/>
      <c r="K18" s="107"/>
    </row>
    <row r="19" spans="1:11" ht="20.100000000000001" customHeight="1" x14ac:dyDescent="0.4">
      <c r="A19" s="73"/>
      <c r="B19" s="484"/>
      <c r="C19" s="108" t="s">
        <v>138</v>
      </c>
      <c r="D19" s="433"/>
      <c r="E19" s="433"/>
      <c r="F19" s="433"/>
      <c r="G19" s="433"/>
      <c r="H19" s="433"/>
      <c r="I19" s="433"/>
      <c r="J19" s="433"/>
      <c r="K19" s="107"/>
    </row>
    <row r="20" spans="1:11" ht="20.100000000000001" customHeight="1" x14ac:dyDescent="0.4">
      <c r="A20" s="73"/>
      <c r="B20" s="85"/>
      <c r="C20" s="85"/>
      <c r="D20" s="85"/>
      <c r="E20" s="85"/>
      <c r="F20" s="85"/>
      <c r="G20" s="63"/>
      <c r="H20" s="63"/>
      <c r="I20" s="63"/>
      <c r="J20" s="63"/>
      <c r="K20" s="107"/>
    </row>
    <row r="21" spans="1:11" ht="20.100000000000001" customHeight="1" x14ac:dyDescent="0.4">
      <c r="A21" s="73"/>
      <c r="B21" s="85" t="s">
        <v>140</v>
      </c>
      <c r="C21" s="63"/>
      <c r="D21" s="63"/>
      <c r="E21" s="63"/>
      <c r="F21" s="63"/>
      <c r="G21" s="63"/>
      <c r="H21" s="63"/>
      <c r="I21" s="63"/>
      <c r="J21" s="63"/>
      <c r="K21" s="107"/>
    </row>
    <row r="22" spans="1:11" ht="20.100000000000001" customHeight="1" x14ac:dyDescent="0.4">
      <c r="A22" s="73"/>
      <c r="B22" s="63"/>
      <c r="C22" s="63" t="s">
        <v>141</v>
      </c>
      <c r="D22" s="63"/>
      <c r="E22" s="63"/>
      <c r="F22" s="63"/>
      <c r="G22" s="63"/>
      <c r="H22" s="63"/>
      <c r="I22" s="63"/>
      <c r="J22" s="63"/>
      <c r="K22" s="107"/>
    </row>
    <row r="23" spans="1:11" ht="10.5" customHeight="1" x14ac:dyDescent="0.4">
      <c r="A23" s="73"/>
      <c r="B23" s="63"/>
      <c r="C23" s="63"/>
      <c r="D23" s="109"/>
      <c r="E23" s="109"/>
      <c r="F23" s="109"/>
      <c r="G23" s="109"/>
      <c r="H23" s="109"/>
      <c r="I23" s="109"/>
      <c r="J23" s="109"/>
      <c r="K23" s="107"/>
    </row>
    <row r="24" spans="1:11" ht="20.100000000000001" customHeight="1" x14ac:dyDescent="0.4">
      <c r="A24" s="73"/>
      <c r="B24" s="110"/>
      <c r="C24" s="397" t="s">
        <v>142</v>
      </c>
      <c r="D24" s="397"/>
      <c r="E24" s="397"/>
      <c r="F24" s="397"/>
      <c r="G24" s="397"/>
      <c r="H24" s="397"/>
      <c r="I24" s="397"/>
      <c r="J24" s="397"/>
      <c r="K24" s="107"/>
    </row>
    <row r="25" spans="1:11" ht="20.100000000000001" customHeight="1" x14ac:dyDescent="0.4">
      <c r="A25" s="73"/>
      <c r="B25" s="63"/>
      <c r="C25" s="63"/>
      <c r="D25" s="109"/>
      <c r="E25" s="109"/>
      <c r="F25" s="109"/>
      <c r="G25" s="109"/>
      <c r="H25" s="109"/>
      <c r="I25" s="109"/>
      <c r="J25" s="109"/>
      <c r="K25" s="107"/>
    </row>
    <row r="26" spans="1:11" ht="20.100000000000001" customHeight="1" x14ac:dyDescent="0.4">
      <c r="A26" s="73"/>
      <c r="B26" s="110"/>
      <c r="C26" s="397" t="s">
        <v>143</v>
      </c>
      <c r="D26" s="397"/>
      <c r="E26" s="397"/>
      <c r="F26" s="397"/>
      <c r="G26" s="397"/>
      <c r="H26" s="397"/>
      <c r="I26" s="397"/>
      <c r="J26" s="397"/>
      <c r="K26" s="107"/>
    </row>
    <row r="27" spans="1:11" ht="20.100000000000001" customHeight="1" x14ac:dyDescent="0.4">
      <c r="A27" s="73"/>
      <c r="B27" s="63"/>
      <c r="C27" s="63"/>
      <c r="D27" s="63"/>
      <c r="E27" s="63"/>
      <c r="F27" s="63"/>
      <c r="G27" s="63"/>
      <c r="H27" s="63"/>
      <c r="I27" s="63"/>
      <c r="J27" s="63"/>
      <c r="K27" s="107"/>
    </row>
    <row r="28" spans="1:11" ht="20.100000000000001" customHeight="1" x14ac:dyDescent="0.4">
      <c r="A28" s="73" t="s">
        <v>144</v>
      </c>
      <c r="B28" s="110"/>
      <c r="C28" s="473" t="s">
        <v>145</v>
      </c>
      <c r="D28" s="473"/>
      <c r="E28" s="473"/>
      <c r="F28" s="473"/>
      <c r="G28" s="473"/>
      <c r="H28" s="473"/>
      <c r="I28" s="473"/>
      <c r="J28" s="473"/>
      <c r="K28" s="107"/>
    </row>
    <row r="29" spans="1:11" ht="20.100000000000001" customHeight="1" x14ac:dyDescent="0.4">
      <c r="A29" s="73"/>
      <c r="B29" s="63"/>
      <c r="C29" s="473"/>
      <c r="D29" s="473"/>
      <c r="E29" s="473"/>
      <c r="F29" s="473"/>
      <c r="G29" s="473"/>
      <c r="H29" s="473"/>
      <c r="I29" s="473"/>
      <c r="J29" s="473"/>
      <c r="K29" s="107"/>
    </row>
    <row r="30" spans="1:11" ht="20.100000000000001" customHeight="1" x14ac:dyDescent="0.4">
      <c r="A30" s="73"/>
      <c r="B30" s="63"/>
      <c r="C30" s="63"/>
      <c r="D30" s="63"/>
      <c r="E30" s="63"/>
      <c r="F30" s="63"/>
      <c r="G30" s="63"/>
      <c r="H30" s="63"/>
      <c r="I30" s="63"/>
      <c r="J30" s="63"/>
      <c r="K30" s="107"/>
    </row>
    <row r="31" spans="1:11" ht="20.100000000000001" customHeight="1" x14ac:dyDescent="0.4">
      <c r="A31" s="73"/>
      <c r="B31" s="110"/>
      <c r="C31" s="476" t="s">
        <v>344</v>
      </c>
      <c r="D31" s="473"/>
      <c r="E31" s="473"/>
      <c r="F31" s="473"/>
      <c r="G31" s="473"/>
      <c r="H31" s="473"/>
      <c r="I31" s="473"/>
      <c r="J31" s="473"/>
      <c r="K31" s="107"/>
    </row>
    <row r="32" spans="1:11" ht="20.100000000000001" customHeight="1" x14ac:dyDescent="0.4">
      <c r="A32" s="73"/>
      <c r="B32" s="63"/>
      <c r="C32" s="473"/>
      <c r="D32" s="473"/>
      <c r="E32" s="473"/>
      <c r="F32" s="473"/>
      <c r="G32" s="473"/>
      <c r="H32" s="473"/>
      <c r="I32" s="473"/>
      <c r="J32" s="473"/>
      <c r="K32" s="107"/>
    </row>
    <row r="33" spans="1:11" ht="20.100000000000001" customHeight="1" x14ac:dyDescent="0.4">
      <c r="A33" s="73"/>
      <c r="B33" s="63"/>
      <c r="C33" s="473"/>
      <c r="D33" s="473"/>
      <c r="E33" s="473"/>
      <c r="F33" s="473"/>
      <c r="G33" s="473"/>
      <c r="H33" s="473"/>
      <c r="I33" s="473"/>
      <c r="J33" s="473"/>
      <c r="K33" s="107"/>
    </row>
    <row r="34" spans="1:11" ht="20.100000000000001" customHeight="1" x14ac:dyDescent="0.4">
      <c r="A34" s="73"/>
      <c r="B34" s="63"/>
      <c r="C34" s="397"/>
      <c r="D34" s="397"/>
      <c r="E34" s="397"/>
      <c r="F34" s="397"/>
      <c r="G34" s="397"/>
      <c r="H34" s="397"/>
      <c r="I34" s="397"/>
      <c r="J34" s="397"/>
      <c r="K34" s="107"/>
    </row>
    <row r="35" spans="1:11" ht="20.100000000000001" customHeight="1" x14ac:dyDescent="0.4">
      <c r="A35" s="73"/>
      <c r="B35" s="63"/>
      <c r="C35" s="63"/>
      <c r="D35" s="63"/>
      <c r="E35" s="63"/>
      <c r="F35" s="63"/>
      <c r="G35" s="63"/>
      <c r="H35" s="63"/>
      <c r="I35" s="63"/>
      <c r="J35" s="63"/>
      <c r="K35" s="107"/>
    </row>
    <row r="36" spans="1:11" ht="20.100000000000001" customHeight="1" x14ac:dyDescent="0.4">
      <c r="A36" s="66"/>
      <c r="B36" s="111"/>
      <c r="C36" s="63" t="s">
        <v>146</v>
      </c>
      <c r="D36" s="63"/>
      <c r="E36" s="63"/>
      <c r="F36" s="63"/>
      <c r="G36" s="63"/>
      <c r="H36" s="63"/>
      <c r="I36" s="63"/>
      <c r="J36" s="63"/>
      <c r="K36" s="67"/>
    </row>
    <row r="37" spans="1:11" x14ac:dyDescent="0.4">
      <c r="A37" s="43"/>
      <c r="B37" s="61"/>
      <c r="C37" s="61"/>
      <c r="D37" s="61"/>
      <c r="E37" s="61"/>
      <c r="F37" s="61"/>
      <c r="G37" s="61"/>
      <c r="H37" s="61"/>
      <c r="I37" s="61"/>
      <c r="J37" s="61"/>
      <c r="K37" s="44"/>
    </row>
  </sheetData>
  <mergeCells count="18">
    <mergeCell ref="D12:J12"/>
    <mergeCell ref="D13:J13"/>
    <mergeCell ref="D14:J14"/>
    <mergeCell ref="B16:B19"/>
    <mergeCell ref="B11:B14"/>
    <mergeCell ref="H1:J1"/>
    <mergeCell ref="B3:J3"/>
    <mergeCell ref="A5:B5"/>
    <mergeCell ref="C5:E5"/>
    <mergeCell ref="D11:J11"/>
    <mergeCell ref="C26:J26"/>
    <mergeCell ref="C28:J29"/>
    <mergeCell ref="C31:J34"/>
    <mergeCell ref="D16:J16"/>
    <mergeCell ref="D17:J17"/>
    <mergeCell ref="D18:J18"/>
    <mergeCell ref="D19:J19"/>
    <mergeCell ref="C24:J24"/>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22</xdr:row>
                    <xdr:rowOff>123825</xdr:rowOff>
                  </from>
                  <to>
                    <xdr:col>1</xdr:col>
                    <xdr:colOff>609600</xdr:colOff>
                    <xdr:row>23</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25</xdr:row>
                    <xdr:rowOff>0</xdr:rowOff>
                  </from>
                  <to>
                    <xdr:col>1</xdr:col>
                    <xdr:colOff>609600</xdr:colOff>
                    <xdr:row>25</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27</xdr:row>
                    <xdr:rowOff>9525</xdr:rowOff>
                  </from>
                  <to>
                    <xdr:col>1</xdr:col>
                    <xdr:colOff>609600</xdr:colOff>
                    <xdr:row>28</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29</xdr:row>
                    <xdr:rowOff>238125</xdr:rowOff>
                  </from>
                  <to>
                    <xdr:col>1</xdr:col>
                    <xdr:colOff>609600</xdr:colOff>
                    <xdr:row>30</xdr:row>
                    <xdr:rowOff>228600</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34</xdr:row>
                    <xdr:rowOff>238125</xdr:rowOff>
                  </from>
                  <to>
                    <xdr:col>1</xdr:col>
                    <xdr:colOff>628650</xdr:colOff>
                    <xdr:row>35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6"/>
  <sheetViews>
    <sheetView view="pageBreakPreview" zoomScaleNormal="100" zoomScaleSheetLayoutView="100" workbookViewId="0">
      <selection activeCell="M1" sqref="M1"/>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A1" s="39"/>
      <c r="B1" s="39"/>
      <c r="C1" s="39"/>
      <c r="D1" s="39"/>
      <c r="E1" s="39"/>
      <c r="F1" s="39"/>
      <c r="G1" s="39"/>
      <c r="H1" s="487" t="str">
        <f>"令和"&amp;申請書!$V$6&amp;"年"&amp;申請書!$X$6&amp;"月"&amp;申請書!$AA$6&amp;"日"</f>
        <v>令和5年9月1日</v>
      </c>
      <c r="I1" s="487"/>
      <c r="J1" s="487"/>
      <c r="K1" s="39"/>
      <c r="M1" s="45" t="s">
        <v>69</v>
      </c>
    </row>
    <row r="2" spans="1:13" x14ac:dyDescent="0.4">
      <c r="A2" s="39"/>
      <c r="B2" s="39"/>
      <c r="C2" s="39"/>
      <c r="D2" s="39"/>
      <c r="E2" s="39"/>
      <c r="F2" s="39"/>
      <c r="G2" s="39"/>
      <c r="H2" s="39"/>
      <c r="I2" s="39"/>
      <c r="J2" s="39"/>
      <c r="K2" s="39"/>
    </row>
    <row r="3" spans="1:13" ht="24" x14ac:dyDescent="0.4">
      <c r="A3" s="39"/>
      <c r="B3" s="488" t="s">
        <v>311</v>
      </c>
      <c r="C3" s="397"/>
      <c r="D3" s="397"/>
      <c r="E3" s="397"/>
      <c r="F3" s="397"/>
      <c r="G3" s="397"/>
      <c r="H3" s="397"/>
      <c r="I3" s="397"/>
      <c r="J3" s="397"/>
      <c r="K3" s="39"/>
    </row>
    <row r="4" spans="1:13" x14ac:dyDescent="0.4">
      <c r="A4" s="39"/>
      <c r="B4" s="39"/>
      <c r="C4" s="39"/>
      <c r="D4" s="39"/>
      <c r="E4" s="39"/>
      <c r="F4" s="39"/>
      <c r="G4" s="39"/>
      <c r="H4" s="39"/>
      <c r="I4" s="39"/>
      <c r="J4" s="39"/>
      <c r="K4" s="39"/>
    </row>
    <row r="5" spans="1:13" ht="24" customHeight="1" x14ac:dyDescent="0.4">
      <c r="A5" s="451" t="s">
        <v>16</v>
      </c>
      <c r="B5" s="430"/>
      <c r="C5" s="454" t="str">
        <f>申請書!$O$22</f>
        <v>記載例小規模保育園</v>
      </c>
      <c r="D5" s="454"/>
      <c r="E5" s="477"/>
      <c r="F5" s="337"/>
      <c r="G5" s="333"/>
      <c r="H5" s="333"/>
      <c r="I5" s="333"/>
      <c r="J5" s="333"/>
      <c r="K5" s="39"/>
    </row>
    <row r="6" spans="1:13" ht="25.5" customHeight="1" x14ac:dyDescent="0.4">
      <c r="A6" s="39"/>
      <c r="B6" s="39"/>
      <c r="C6" s="337"/>
      <c r="D6" s="39"/>
      <c r="E6" s="39"/>
      <c r="F6" s="39"/>
      <c r="G6" s="39"/>
      <c r="H6" s="39"/>
      <c r="I6" s="39"/>
      <c r="J6" s="39"/>
      <c r="K6" s="39"/>
    </row>
    <row r="7" spans="1:13" ht="11.25" customHeight="1" x14ac:dyDescent="0.4">
      <c r="A7" s="39"/>
      <c r="B7" s="39"/>
      <c r="C7" s="287"/>
      <c r="D7" s="39"/>
      <c r="E7" s="39"/>
      <c r="F7" s="39"/>
      <c r="G7" s="39"/>
      <c r="H7" s="39"/>
      <c r="I7" s="39"/>
      <c r="J7" s="39"/>
      <c r="K7" s="39"/>
    </row>
    <row r="8" spans="1:13" ht="12" customHeight="1" x14ac:dyDescent="0.4">
      <c r="A8" s="39"/>
      <c r="B8" s="39"/>
      <c r="C8" s="288"/>
      <c r="D8" s="39"/>
      <c r="E8" s="39"/>
      <c r="F8" s="39"/>
      <c r="G8" s="39"/>
      <c r="H8" s="39"/>
      <c r="I8" s="39"/>
      <c r="J8" s="39"/>
      <c r="K8" s="39"/>
    </row>
    <row r="9" spans="1:13" ht="30" customHeight="1" x14ac:dyDescent="0.4">
      <c r="A9" s="276"/>
      <c r="B9" s="51"/>
      <c r="C9" s="489" t="s">
        <v>305</v>
      </c>
      <c r="D9" s="490"/>
      <c r="E9" s="490"/>
      <c r="F9" s="490"/>
      <c r="G9" s="490"/>
      <c r="H9" s="490"/>
      <c r="I9" s="490"/>
      <c r="J9" s="490"/>
      <c r="K9" s="276"/>
    </row>
    <row r="10" spans="1:13" ht="42.75" customHeight="1" x14ac:dyDescent="0.4">
      <c r="A10" s="276"/>
      <c r="B10" s="281"/>
      <c r="C10" s="279" t="s">
        <v>125</v>
      </c>
      <c r="D10" s="480" t="s">
        <v>354</v>
      </c>
      <c r="E10" s="491"/>
      <c r="F10" s="491"/>
      <c r="G10" s="491"/>
      <c r="H10" s="491"/>
      <c r="I10" s="491"/>
      <c r="J10" s="491"/>
      <c r="K10" s="276"/>
    </row>
    <row r="11" spans="1:13" ht="20.100000000000001" customHeight="1" x14ac:dyDescent="0.4">
      <c r="A11" s="276"/>
      <c r="B11" s="283"/>
      <c r="C11" s="492" t="s">
        <v>312</v>
      </c>
      <c r="D11" s="444"/>
      <c r="E11" s="444"/>
      <c r="F11" s="444"/>
      <c r="G11" s="444"/>
      <c r="H11" s="444"/>
      <c r="I11" s="285" t="s">
        <v>306</v>
      </c>
      <c r="J11" s="285" t="s">
        <v>307</v>
      </c>
      <c r="K11" s="276"/>
    </row>
    <row r="12" spans="1:13" ht="57.75" customHeight="1" x14ac:dyDescent="0.4">
      <c r="A12" s="276"/>
      <c r="B12" s="284"/>
      <c r="C12" s="286">
        <v>1</v>
      </c>
      <c r="D12" s="485" t="s">
        <v>308</v>
      </c>
      <c r="E12" s="493"/>
      <c r="F12" s="493"/>
      <c r="G12" s="493"/>
      <c r="H12" s="493"/>
      <c r="I12" s="277"/>
      <c r="J12" s="277"/>
      <c r="K12" s="276"/>
    </row>
    <row r="13" spans="1:13" ht="78.75" customHeight="1" x14ac:dyDescent="0.4">
      <c r="A13" s="276"/>
      <c r="B13" s="284"/>
      <c r="C13" s="286">
        <v>2</v>
      </c>
      <c r="D13" s="485" t="s">
        <v>313</v>
      </c>
      <c r="E13" s="493"/>
      <c r="F13" s="493"/>
      <c r="G13" s="493"/>
      <c r="H13" s="493"/>
      <c r="I13" s="277"/>
      <c r="J13" s="277"/>
      <c r="K13" s="276"/>
    </row>
    <row r="14" spans="1:13" ht="201.75" customHeight="1" x14ac:dyDescent="0.4">
      <c r="A14" s="276"/>
      <c r="B14" s="56"/>
      <c r="C14" s="286">
        <v>3</v>
      </c>
      <c r="D14" s="485" t="s">
        <v>314</v>
      </c>
      <c r="E14" s="486"/>
      <c r="F14" s="486"/>
      <c r="G14" s="486"/>
      <c r="H14" s="486"/>
      <c r="I14" s="277"/>
      <c r="J14" s="277"/>
      <c r="K14" s="276"/>
    </row>
    <row r="15" spans="1:13" ht="30" customHeight="1" x14ac:dyDescent="0.4">
      <c r="A15" s="276"/>
      <c r="B15" s="51"/>
      <c r="C15" s="289" t="s">
        <v>315</v>
      </c>
      <c r="D15" s="56"/>
      <c r="E15" s="56"/>
      <c r="F15" s="56"/>
      <c r="G15" s="56"/>
      <c r="H15" s="56"/>
      <c r="I15" s="56"/>
      <c r="J15" s="56"/>
      <c r="K15" s="276"/>
    </row>
    <row r="16" spans="1:13" ht="20.100000000000001" customHeight="1" x14ac:dyDescent="0.4">
      <c r="A16" s="276"/>
      <c r="B16" s="283"/>
      <c r="C16" s="282"/>
      <c r="D16" s="56"/>
      <c r="E16" s="56"/>
      <c r="F16" s="56"/>
      <c r="G16" s="56"/>
      <c r="H16" s="56"/>
      <c r="I16" s="56"/>
      <c r="J16" s="56"/>
      <c r="K16" s="276"/>
    </row>
    <row r="17" spans="1:11" ht="20.100000000000001" customHeight="1" x14ac:dyDescent="0.4">
      <c r="A17" s="276"/>
      <c r="B17" s="284"/>
      <c r="C17" s="282"/>
      <c r="D17" s="56"/>
      <c r="E17" s="56"/>
      <c r="F17" s="56"/>
      <c r="G17" s="56"/>
      <c r="H17" s="56"/>
      <c r="I17" s="56"/>
      <c r="J17" s="56"/>
      <c r="K17" s="276"/>
    </row>
    <row r="18" spans="1:11" ht="20.100000000000001" customHeight="1" x14ac:dyDescent="0.4">
      <c r="A18" s="276"/>
      <c r="B18" s="284"/>
      <c r="C18" s="282"/>
      <c r="D18" s="56"/>
      <c r="E18" s="56"/>
      <c r="F18" s="56"/>
      <c r="G18" s="56"/>
      <c r="H18" s="56"/>
      <c r="I18" s="56"/>
      <c r="J18" s="56"/>
      <c r="K18" s="276"/>
    </row>
    <row r="19" spans="1:11" ht="20.100000000000001" customHeight="1" x14ac:dyDescent="0.4">
      <c r="A19" s="276"/>
      <c r="B19" s="58"/>
      <c r="C19" s="58"/>
      <c r="D19" s="58"/>
      <c r="E19" s="58"/>
      <c r="F19" s="58"/>
      <c r="G19" s="56"/>
      <c r="H19" s="56"/>
      <c r="I19" s="56"/>
      <c r="J19" s="56"/>
      <c r="K19" s="276"/>
    </row>
    <row r="20" spans="1:11" ht="20.100000000000001" customHeight="1" x14ac:dyDescent="0.4">
      <c r="A20" s="276"/>
      <c r="B20" s="58"/>
      <c r="C20" s="56"/>
      <c r="D20" s="56"/>
      <c r="E20" s="56"/>
      <c r="F20" s="56"/>
      <c r="G20" s="56"/>
      <c r="H20" s="56"/>
      <c r="I20" s="56"/>
      <c r="J20" s="56"/>
      <c r="K20" s="276"/>
    </row>
    <row r="21" spans="1:11" ht="20.100000000000001" customHeight="1" x14ac:dyDescent="0.4">
      <c r="A21" s="276"/>
      <c r="B21" s="56"/>
      <c r="C21" s="56"/>
      <c r="D21" s="56"/>
      <c r="E21" s="56"/>
      <c r="F21" s="56"/>
      <c r="G21" s="56"/>
      <c r="H21" s="56"/>
      <c r="I21" s="56"/>
      <c r="J21" s="56"/>
      <c r="K21" s="276"/>
    </row>
    <row r="22" spans="1:11" ht="10.5" customHeight="1" x14ac:dyDescent="0.4">
      <c r="A22" s="276"/>
      <c r="B22" s="56"/>
      <c r="C22" s="56"/>
      <c r="D22" s="280"/>
      <c r="E22" s="280"/>
      <c r="F22" s="280"/>
      <c r="G22" s="280"/>
      <c r="H22" s="280"/>
      <c r="I22" s="280"/>
      <c r="J22" s="280"/>
      <c r="K22" s="276"/>
    </row>
    <row r="23" spans="1:11" ht="20.100000000000001" customHeight="1" x14ac:dyDescent="0.4">
      <c r="A23" s="276"/>
      <c r="B23" s="56"/>
      <c r="C23" s="56"/>
      <c r="D23" s="56"/>
      <c r="E23" s="56"/>
      <c r="F23" s="56"/>
      <c r="G23" s="56"/>
      <c r="H23" s="56"/>
      <c r="I23" s="56"/>
      <c r="J23" s="56"/>
      <c r="K23" s="276"/>
    </row>
    <row r="24" spans="1:11" ht="20.100000000000001" customHeight="1" x14ac:dyDescent="0.4">
      <c r="A24" s="276"/>
      <c r="B24" s="56"/>
      <c r="C24" s="56"/>
      <c r="D24" s="280"/>
      <c r="E24" s="280"/>
      <c r="F24" s="280"/>
      <c r="G24" s="280"/>
      <c r="H24" s="280"/>
      <c r="I24" s="280"/>
      <c r="J24" s="280"/>
      <c r="K24" s="276"/>
    </row>
    <row r="25" spans="1:11" ht="20.100000000000001" customHeight="1" x14ac:dyDescent="0.4">
      <c r="A25" s="276"/>
      <c r="B25" s="56"/>
      <c r="C25" s="56"/>
      <c r="D25" s="56"/>
      <c r="E25" s="56"/>
      <c r="F25" s="56"/>
      <c r="G25" s="56"/>
      <c r="H25" s="56"/>
      <c r="I25" s="56"/>
      <c r="J25" s="56"/>
      <c r="K25" s="276"/>
    </row>
    <row r="26" spans="1:11" ht="20.100000000000001" customHeight="1" x14ac:dyDescent="0.4">
      <c r="A26" s="276"/>
      <c r="B26" s="56"/>
      <c r="C26" s="56"/>
      <c r="D26" s="56"/>
      <c r="E26" s="56"/>
      <c r="F26" s="56"/>
      <c r="G26" s="56"/>
      <c r="H26" s="56"/>
      <c r="I26" s="56"/>
      <c r="J26" s="56"/>
      <c r="K26" s="276"/>
    </row>
    <row r="27" spans="1:11" ht="20.100000000000001" customHeight="1" x14ac:dyDescent="0.4">
      <c r="A27" s="276" t="s">
        <v>144</v>
      </c>
      <c r="B27" s="56"/>
      <c r="C27" s="50"/>
      <c r="D27" s="50"/>
      <c r="E27" s="50"/>
      <c r="F27" s="50"/>
      <c r="G27" s="50"/>
      <c r="H27" s="50"/>
      <c r="I27" s="50"/>
      <c r="J27" s="50"/>
      <c r="K27" s="276"/>
    </row>
    <row r="28" spans="1:11" ht="20.100000000000001" customHeight="1" x14ac:dyDescent="0.4">
      <c r="A28" s="276"/>
      <c r="B28" s="56"/>
      <c r="C28" s="50"/>
      <c r="D28" s="50"/>
      <c r="E28" s="50"/>
      <c r="F28" s="50"/>
      <c r="G28" s="50"/>
      <c r="H28" s="50"/>
      <c r="I28" s="50"/>
      <c r="J28" s="50"/>
      <c r="K28" s="276"/>
    </row>
    <row r="29" spans="1:11" ht="20.100000000000001" customHeight="1" x14ac:dyDescent="0.4">
      <c r="A29" s="276"/>
      <c r="B29" s="56"/>
      <c r="C29" s="56"/>
      <c r="D29" s="56"/>
      <c r="E29" s="56"/>
      <c r="F29" s="56"/>
      <c r="G29" s="56"/>
      <c r="H29" s="56"/>
      <c r="I29" s="56"/>
      <c r="J29" s="56"/>
      <c r="K29" s="276"/>
    </row>
    <row r="30" spans="1:11" ht="20.100000000000001" customHeight="1" x14ac:dyDescent="0.4">
      <c r="A30" s="276"/>
      <c r="B30" s="56"/>
      <c r="C30" s="50"/>
      <c r="D30" s="50"/>
      <c r="E30" s="50"/>
      <c r="F30" s="50"/>
      <c r="G30" s="50"/>
      <c r="H30" s="50"/>
      <c r="I30" s="50"/>
      <c r="J30" s="50"/>
      <c r="K30" s="276"/>
    </row>
    <row r="31" spans="1:11" ht="20.100000000000001" customHeight="1" x14ac:dyDescent="0.4">
      <c r="A31" s="276"/>
      <c r="B31" s="56"/>
      <c r="C31" s="50"/>
      <c r="D31" s="50"/>
      <c r="E31" s="50"/>
      <c r="F31" s="50"/>
      <c r="G31" s="50"/>
      <c r="H31" s="50"/>
      <c r="I31" s="50"/>
      <c r="J31" s="50"/>
      <c r="K31" s="276"/>
    </row>
    <row r="32" spans="1:11" ht="20.100000000000001" customHeight="1" x14ac:dyDescent="0.4">
      <c r="A32" s="276"/>
      <c r="B32" s="56"/>
      <c r="C32" s="50"/>
      <c r="D32" s="50"/>
      <c r="E32" s="50"/>
      <c r="F32" s="50"/>
      <c r="G32" s="50"/>
      <c r="H32" s="50"/>
      <c r="I32" s="50"/>
      <c r="J32" s="50"/>
      <c r="K32" s="276"/>
    </row>
    <row r="33" spans="1:11" ht="20.100000000000001" customHeight="1" x14ac:dyDescent="0.4">
      <c r="A33" s="276"/>
      <c r="B33" s="56"/>
      <c r="C33" s="56"/>
      <c r="D33" s="56"/>
      <c r="E33" s="56"/>
      <c r="F33" s="56"/>
      <c r="G33" s="56"/>
      <c r="H33" s="56"/>
      <c r="I33" s="56"/>
      <c r="J33" s="56"/>
      <c r="K33" s="276"/>
    </row>
    <row r="34" spans="1:11" ht="20.100000000000001" customHeight="1" x14ac:dyDescent="0.4">
      <c r="A34" s="276"/>
      <c r="B34" s="276"/>
      <c r="C34" s="276"/>
      <c r="D34" s="276"/>
      <c r="E34" s="276"/>
      <c r="F34" s="276"/>
      <c r="G34" s="276"/>
      <c r="H34" s="276"/>
      <c r="I34" s="276"/>
      <c r="J34" s="276"/>
      <c r="K34" s="276"/>
    </row>
    <row r="35" spans="1:11" ht="20.100000000000001" customHeight="1" x14ac:dyDescent="0.4">
      <c r="A35" s="39"/>
      <c r="B35" s="111"/>
      <c r="C35" s="276"/>
      <c r="D35" s="276"/>
      <c r="E35" s="276"/>
      <c r="F35" s="276"/>
      <c r="G35" s="276"/>
      <c r="H35" s="276"/>
      <c r="I35" s="276"/>
      <c r="J35" s="276"/>
      <c r="K35" s="39"/>
    </row>
    <row r="36" spans="1:11" x14ac:dyDescent="0.4">
      <c r="A36" s="39"/>
      <c r="B36" s="39"/>
      <c r="C36" s="39"/>
      <c r="D36" s="39"/>
      <c r="E36" s="39"/>
      <c r="F36" s="39"/>
      <c r="G36" s="39"/>
      <c r="H36" s="39"/>
      <c r="I36" s="39"/>
      <c r="J36" s="39"/>
      <c r="K36" s="39"/>
    </row>
  </sheetData>
  <mergeCells count="10">
    <mergeCell ref="D14:H14"/>
    <mergeCell ref="H1:J1"/>
    <mergeCell ref="B3:J3"/>
    <mergeCell ref="A5:B5"/>
    <mergeCell ref="C5:E5"/>
    <mergeCell ref="C9:J9"/>
    <mergeCell ref="D10:J10"/>
    <mergeCell ref="C11:H11"/>
    <mergeCell ref="D12:H12"/>
    <mergeCell ref="D13:H13"/>
  </mergeCells>
  <phoneticPr fontId="17"/>
  <conditionalFormatting sqref="B9">
    <cfRule type="containsBlanks" dxfId="5" priority="2">
      <formula>LEN(TRIM(B9))=0</formula>
    </cfRule>
  </conditionalFormatting>
  <conditionalFormatting sqref="B15">
    <cfRule type="containsBlanks" dxfId="4" priority="1">
      <formula>LEN(TRIM(B15))=0</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30" r:id="rId4" name="Check Box 10">
              <controlPr defaultSize="0" autoFill="0" autoLine="0" autoPict="0">
                <anchor moveWithCells="1">
                  <from>
                    <xdr:col>1</xdr:col>
                    <xdr:colOff>247650</xdr:colOff>
                    <xdr:row>8</xdr:row>
                    <xdr:rowOff>76200</xdr:rowOff>
                  </from>
                  <to>
                    <xdr:col>1</xdr:col>
                    <xdr:colOff>533400</xdr:colOff>
                    <xdr:row>8</xdr:row>
                    <xdr:rowOff>314325</xdr:rowOff>
                  </to>
                </anchor>
              </controlPr>
            </control>
          </mc:Choice>
        </mc:AlternateContent>
        <mc:AlternateContent xmlns:mc="http://schemas.openxmlformats.org/markup-compatibility/2006">
          <mc:Choice Requires="x14">
            <control shapeId="30731" r:id="rId5" name="Check Box 11">
              <controlPr defaultSize="0" autoFill="0" autoLine="0" autoPict="0">
                <anchor moveWithCells="1">
                  <from>
                    <xdr:col>8</xdr:col>
                    <xdr:colOff>238125</xdr:colOff>
                    <xdr:row>11</xdr:row>
                    <xdr:rowOff>238125</xdr:rowOff>
                  </from>
                  <to>
                    <xdr:col>8</xdr:col>
                    <xdr:colOff>523875</xdr:colOff>
                    <xdr:row>11</xdr:row>
                    <xdr:rowOff>476250</xdr:rowOff>
                  </to>
                </anchor>
              </controlPr>
            </control>
          </mc:Choice>
        </mc:AlternateContent>
        <mc:AlternateContent xmlns:mc="http://schemas.openxmlformats.org/markup-compatibility/2006">
          <mc:Choice Requires="x14">
            <control shapeId="30733" r:id="rId6" name="Check Box 13">
              <controlPr defaultSize="0" autoFill="0" autoLine="0" autoPict="0">
                <anchor moveWithCells="1">
                  <from>
                    <xdr:col>9</xdr:col>
                    <xdr:colOff>238125</xdr:colOff>
                    <xdr:row>11</xdr:row>
                    <xdr:rowOff>238125</xdr:rowOff>
                  </from>
                  <to>
                    <xdr:col>9</xdr:col>
                    <xdr:colOff>523875</xdr:colOff>
                    <xdr:row>11</xdr:row>
                    <xdr:rowOff>476250</xdr:rowOff>
                  </to>
                </anchor>
              </controlPr>
            </control>
          </mc:Choice>
        </mc:AlternateContent>
        <mc:AlternateContent xmlns:mc="http://schemas.openxmlformats.org/markup-compatibility/2006">
          <mc:Choice Requires="x14">
            <control shapeId="30734" r:id="rId7" name="Check Box 14">
              <controlPr defaultSize="0" autoFill="0" autoLine="0" autoPict="0">
                <anchor moveWithCells="1">
                  <from>
                    <xdr:col>8</xdr:col>
                    <xdr:colOff>238125</xdr:colOff>
                    <xdr:row>12</xdr:row>
                    <xdr:rowOff>361950</xdr:rowOff>
                  </from>
                  <to>
                    <xdr:col>8</xdr:col>
                    <xdr:colOff>523875</xdr:colOff>
                    <xdr:row>12</xdr:row>
                    <xdr:rowOff>600075</xdr:rowOff>
                  </to>
                </anchor>
              </controlPr>
            </control>
          </mc:Choice>
        </mc:AlternateContent>
        <mc:AlternateContent xmlns:mc="http://schemas.openxmlformats.org/markup-compatibility/2006">
          <mc:Choice Requires="x14">
            <control shapeId="30735" r:id="rId8" name="Check Box 15">
              <controlPr defaultSize="0" autoFill="0" autoLine="0" autoPict="0">
                <anchor moveWithCells="1">
                  <from>
                    <xdr:col>9</xdr:col>
                    <xdr:colOff>238125</xdr:colOff>
                    <xdr:row>12</xdr:row>
                    <xdr:rowOff>361950</xdr:rowOff>
                  </from>
                  <to>
                    <xdr:col>9</xdr:col>
                    <xdr:colOff>523875</xdr:colOff>
                    <xdr:row>12</xdr:row>
                    <xdr:rowOff>600075</xdr:rowOff>
                  </to>
                </anchor>
              </controlPr>
            </control>
          </mc:Choice>
        </mc:AlternateContent>
        <mc:AlternateContent xmlns:mc="http://schemas.openxmlformats.org/markup-compatibility/2006">
          <mc:Choice Requires="x14">
            <control shapeId="30736" r:id="rId9" name="Check Box 16">
              <controlPr defaultSize="0" autoFill="0" autoLine="0" autoPict="0">
                <anchor moveWithCells="1">
                  <from>
                    <xdr:col>8</xdr:col>
                    <xdr:colOff>238125</xdr:colOff>
                    <xdr:row>13</xdr:row>
                    <xdr:rowOff>1123950</xdr:rowOff>
                  </from>
                  <to>
                    <xdr:col>8</xdr:col>
                    <xdr:colOff>523875</xdr:colOff>
                    <xdr:row>13</xdr:row>
                    <xdr:rowOff>1362075</xdr:rowOff>
                  </to>
                </anchor>
              </controlPr>
            </control>
          </mc:Choice>
        </mc:AlternateContent>
        <mc:AlternateContent xmlns:mc="http://schemas.openxmlformats.org/markup-compatibility/2006">
          <mc:Choice Requires="x14">
            <control shapeId="30737" r:id="rId10" name="Check Box 17">
              <controlPr defaultSize="0" autoFill="0" autoLine="0" autoPict="0">
                <anchor moveWithCells="1">
                  <from>
                    <xdr:col>9</xdr:col>
                    <xdr:colOff>238125</xdr:colOff>
                    <xdr:row>13</xdr:row>
                    <xdr:rowOff>1123950</xdr:rowOff>
                  </from>
                  <to>
                    <xdr:col>9</xdr:col>
                    <xdr:colOff>523875</xdr:colOff>
                    <xdr:row>13</xdr:row>
                    <xdr:rowOff>1362075</xdr:rowOff>
                  </to>
                </anchor>
              </controlPr>
            </control>
          </mc:Choice>
        </mc:AlternateContent>
        <mc:AlternateContent xmlns:mc="http://schemas.openxmlformats.org/markup-compatibility/2006">
          <mc:Choice Requires="x14">
            <control shapeId="30738" r:id="rId11" name="Check Box 18">
              <controlPr defaultSize="0" autoFill="0" autoLine="0" autoPict="0">
                <anchor moveWithCells="1">
                  <from>
                    <xdr:col>1</xdr:col>
                    <xdr:colOff>247650</xdr:colOff>
                    <xdr:row>14</xdr:row>
                    <xdr:rowOff>66675</xdr:rowOff>
                  </from>
                  <to>
                    <xdr:col>1</xdr:col>
                    <xdr:colOff>533400</xdr:colOff>
                    <xdr:row>14</xdr:row>
                    <xdr:rowOff>304800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42"/>
  <sheetViews>
    <sheetView view="pageBreakPreview" zoomScaleNormal="100" zoomScaleSheetLayoutView="100" workbookViewId="0">
      <selection activeCell="R22" sqref="R22:S22"/>
    </sheetView>
  </sheetViews>
  <sheetFormatPr defaultRowHeight="18.75" x14ac:dyDescent="0.4"/>
  <cols>
    <col min="1" max="32" width="2.875" style="99" customWidth="1"/>
    <col min="33" max="33" width="8.125" style="99" customWidth="1"/>
    <col min="34" max="34" width="2.875" style="99" customWidth="1"/>
    <col min="35" max="46" width="2.625" style="99" hidden="1" customWidth="1"/>
    <col min="47" max="47" width="6.125" style="99" hidden="1" customWidth="1"/>
    <col min="48" max="48" width="9.125" style="99" hidden="1" customWidth="1"/>
    <col min="49" max="49" width="2.625" style="99" customWidth="1"/>
    <col min="50" max="50" width="16.75" style="99" customWidth="1"/>
    <col min="51" max="69" width="2.625" style="99" customWidth="1"/>
    <col min="70" max="16384" width="9" style="99"/>
  </cols>
  <sheetData>
    <row r="1" spans="1:50" ht="48.75" customHeight="1" x14ac:dyDescent="0.4">
      <c r="A1" s="511" t="s">
        <v>132</v>
      </c>
      <c r="B1" s="512"/>
      <c r="C1" s="512"/>
      <c r="D1" s="512"/>
      <c r="E1" s="512"/>
      <c r="F1" s="512"/>
      <c r="G1" s="512"/>
      <c r="H1" s="512"/>
      <c r="I1" s="512"/>
      <c r="J1" s="512"/>
      <c r="K1" s="512"/>
      <c r="L1" s="512"/>
      <c r="M1" s="512"/>
      <c r="N1" s="512"/>
      <c r="O1" s="512"/>
      <c r="P1" s="512"/>
      <c r="Q1" s="512"/>
      <c r="R1" s="512"/>
      <c r="S1" s="512"/>
      <c r="T1" s="512"/>
      <c r="U1" s="512"/>
      <c r="V1" s="512"/>
      <c r="W1" s="512"/>
      <c r="X1" s="512"/>
      <c r="Y1" s="512"/>
      <c r="Z1" s="513" t="str">
        <f>"令和"&amp;申請書!$V$6&amp;"年"&amp;申請書!$X$6&amp;"月"&amp;申請書!$AA$6&amp;"日"</f>
        <v>令和5年9月1日</v>
      </c>
      <c r="AA1" s="514"/>
      <c r="AB1" s="514"/>
      <c r="AC1" s="514"/>
      <c r="AD1" s="514"/>
      <c r="AE1" s="514"/>
      <c r="AF1" s="514"/>
      <c r="AG1" s="514"/>
      <c r="AX1" s="103" t="s">
        <v>69</v>
      </c>
    </row>
    <row r="2" spans="1:50" ht="37.5" customHeight="1" x14ac:dyDescent="0.4">
      <c r="A2" s="100"/>
      <c r="B2" s="101"/>
      <c r="C2" s="101"/>
      <c r="D2" s="101"/>
      <c r="E2" s="101"/>
      <c r="F2" s="101"/>
      <c r="G2" s="101"/>
      <c r="H2" s="101"/>
      <c r="I2" s="101"/>
      <c r="J2" s="101"/>
      <c r="K2" s="101"/>
      <c r="L2" s="101"/>
      <c r="M2" s="101"/>
      <c r="N2" s="515" t="s">
        <v>125</v>
      </c>
      <c r="O2" s="516"/>
      <c r="P2" s="516"/>
      <c r="Q2" s="516"/>
      <c r="R2" s="516"/>
      <c r="S2" s="516"/>
      <c r="T2" s="517" t="str">
        <f>申請書!$O$22</f>
        <v>記載例小規模保育園</v>
      </c>
      <c r="U2" s="518"/>
      <c r="V2" s="518"/>
      <c r="W2" s="518"/>
      <c r="X2" s="518"/>
      <c r="Y2" s="518"/>
      <c r="Z2" s="518"/>
      <c r="AA2" s="518"/>
      <c r="AB2" s="518"/>
      <c r="AC2" s="518"/>
      <c r="AD2" s="518"/>
      <c r="AE2" s="518"/>
      <c r="AF2" s="518"/>
      <c r="AG2" s="518"/>
    </row>
    <row r="3" spans="1:50" ht="60" customHeight="1" x14ac:dyDescent="0.4">
      <c r="A3" s="526" t="s">
        <v>341</v>
      </c>
      <c r="B3" s="526"/>
      <c r="C3" s="526"/>
      <c r="D3" s="526"/>
      <c r="E3" s="526"/>
      <c r="F3" s="526"/>
      <c r="G3" s="526"/>
      <c r="H3" s="526"/>
      <c r="I3" s="526"/>
      <c r="J3" s="526"/>
      <c r="K3" s="526"/>
      <c r="L3" s="526"/>
      <c r="M3" s="526"/>
      <c r="N3" s="526"/>
      <c r="O3" s="526"/>
      <c r="P3" s="526"/>
      <c r="Q3" s="526"/>
      <c r="R3" s="526"/>
      <c r="S3" s="526"/>
      <c r="T3" s="526"/>
      <c r="U3" s="526"/>
      <c r="V3" s="526"/>
      <c r="W3" s="526"/>
      <c r="X3" s="526"/>
      <c r="Y3" s="526"/>
      <c r="Z3" s="526"/>
      <c r="AA3" s="526"/>
      <c r="AB3" s="526"/>
      <c r="AC3" s="526"/>
      <c r="AD3" s="526"/>
      <c r="AE3" s="526"/>
      <c r="AF3" s="526"/>
      <c r="AG3" s="526"/>
      <c r="AU3" s="266"/>
      <c r="AV3" s="266" t="str">
        <f>IF(AV5="非該当","非該当",IF(AND($AI$27=TRUE,$AJ$27=1),"非該当","該当"))</f>
        <v>非該当</v>
      </c>
    </row>
    <row r="4" spans="1:50" ht="19.5" thickBot="1" x14ac:dyDescent="0.45"/>
    <row r="5" spans="1:50" ht="37.5" customHeight="1" thickBot="1" x14ac:dyDescent="0.45">
      <c r="A5" s="519" t="s">
        <v>177</v>
      </c>
      <c r="B5" s="520"/>
      <c r="C5" s="520"/>
      <c r="D5" s="520"/>
      <c r="E5" s="520"/>
      <c r="F5" s="520"/>
      <c r="G5" s="520"/>
      <c r="H5" s="520"/>
      <c r="I5" s="520"/>
      <c r="J5" s="520"/>
      <c r="K5" s="520"/>
      <c r="L5" s="520"/>
      <c r="M5" s="520"/>
      <c r="N5" s="102"/>
      <c r="O5" s="102"/>
      <c r="P5" s="102"/>
      <c r="Q5" s="102"/>
      <c r="R5" s="521" t="s">
        <v>126</v>
      </c>
      <c r="S5" s="522"/>
      <c r="T5" s="522"/>
      <c r="U5" s="522"/>
      <c r="V5" s="522"/>
      <c r="W5" s="522"/>
      <c r="X5" s="522"/>
      <c r="Y5" s="522"/>
      <c r="Z5" s="522"/>
      <c r="AA5" s="522"/>
      <c r="AB5" s="522"/>
      <c r="AC5" s="522"/>
      <c r="AD5" s="523" t="str">
        <f>AV3</f>
        <v>非該当</v>
      </c>
      <c r="AE5" s="524"/>
      <c r="AF5" s="524"/>
      <c r="AG5" s="525"/>
      <c r="AV5" s="99" t="str">
        <f>IF(AND(AU7="0",AU10="0",AU13="0",AU16="0",AU19="0",AV7&gt;=1.2,AV10&gt;=1.2,AV13&gt;=1.2,AV16&gt;=1.2,AV19&gt;=1.2),"該当","非該当")</f>
        <v>非該当</v>
      </c>
    </row>
    <row r="6" spans="1:50" x14ac:dyDescent="0.4">
      <c r="A6" s="505" t="s">
        <v>289</v>
      </c>
      <c r="B6" s="506"/>
      <c r="C6" s="506"/>
      <c r="D6" s="507" t="s">
        <v>127</v>
      </c>
      <c r="E6" s="508"/>
      <c r="F6" s="498" t="s">
        <v>88</v>
      </c>
      <c r="G6" s="498"/>
      <c r="H6" s="509" t="s">
        <v>128</v>
      </c>
      <c r="I6" s="510"/>
      <c r="J6" s="498" t="s">
        <v>90</v>
      </c>
      <c r="K6" s="498"/>
      <c r="L6" s="498" t="s">
        <v>91</v>
      </c>
      <c r="M6" s="498"/>
      <c r="N6" s="498" t="s">
        <v>92</v>
      </c>
      <c r="O6" s="498"/>
      <c r="P6" s="498" t="s">
        <v>93</v>
      </c>
      <c r="Q6" s="498"/>
      <c r="R6" s="509" t="s">
        <v>94</v>
      </c>
      <c r="S6" s="510"/>
      <c r="T6" s="498" t="s">
        <v>95</v>
      </c>
      <c r="U6" s="498"/>
      <c r="V6" s="498" t="s">
        <v>96</v>
      </c>
      <c r="W6" s="498"/>
      <c r="X6" s="498" t="s">
        <v>97</v>
      </c>
      <c r="Y6" s="498"/>
      <c r="Z6" s="498" t="s">
        <v>98</v>
      </c>
      <c r="AA6" s="498"/>
      <c r="AB6" s="498" t="s">
        <v>99</v>
      </c>
      <c r="AC6" s="498"/>
      <c r="AD6" s="498" t="s">
        <v>23</v>
      </c>
      <c r="AE6" s="498"/>
      <c r="AF6" s="503" t="s">
        <v>129</v>
      </c>
      <c r="AG6" s="503"/>
    </row>
    <row r="7" spans="1:50" x14ac:dyDescent="0.4">
      <c r="A7" s="504" t="s">
        <v>130</v>
      </c>
      <c r="B7" s="504"/>
      <c r="C7" s="504"/>
      <c r="D7" s="504"/>
      <c r="E7" s="504"/>
      <c r="F7" s="494">
        <v>13</v>
      </c>
      <c r="G7" s="494"/>
      <c r="H7" s="496">
        <v>15</v>
      </c>
      <c r="I7" s="497"/>
      <c r="J7" s="494">
        <v>18</v>
      </c>
      <c r="K7" s="494"/>
      <c r="L7" s="496">
        <v>19</v>
      </c>
      <c r="M7" s="497"/>
      <c r="N7" s="494">
        <v>19</v>
      </c>
      <c r="O7" s="494"/>
      <c r="P7" s="496">
        <v>19</v>
      </c>
      <c r="Q7" s="497"/>
      <c r="R7" s="494">
        <v>20</v>
      </c>
      <c r="S7" s="494"/>
      <c r="T7" s="496">
        <v>20</v>
      </c>
      <c r="U7" s="497"/>
      <c r="V7" s="494">
        <v>20</v>
      </c>
      <c r="W7" s="494"/>
      <c r="X7" s="496">
        <v>20</v>
      </c>
      <c r="Y7" s="497"/>
      <c r="Z7" s="494">
        <v>20</v>
      </c>
      <c r="AA7" s="494"/>
      <c r="AB7" s="496">
        <v>20</v>
      </c>
      <c r="AC7" s="497"/>
      <c r="AD7" s="498">
        <f>SUM(F7:AC7)</f>
        <v>223</v>
      </c>
      <c r="AE7" s="498"/>
      <c r="AF7" s="499">
        <f>IFERROR(ROUNDDOWN(AD7/AD8,2),"")</f>
        <v>0.97</v>
      </c>
      <c r="AG7" s="500"/>
      <c r="AI7" s="99">
        <f>F7-F8</f>
        <v>-6</v>
      </c>
      <c r="AJ7" s="99">
        <f>H7-H8</f>
        <v>-4</v>
      </c>
      <c r="AK7" s="99">
        <f>J7-J8</f>
        <v>-1</v>
      </c>
      <c r="AL7" s="99">
        <f>L7-L8</f>
        <v>0</v>
      </c>
      <c r="AM7" s="99">
        <f>N7-N8</f>
        <v>0</v>
      </c>
      <c r="AN7" s="99">
        <f>P7-P8</f>
        <v>0</v>
      </c>
      <c r="AO7" s="99">
        <f>R7-R8</f>
        <v>1</v>
      </c>
      <c r="AP7" s="99">
        <f>T7-T8</f>
        <v>1</v>
      </c>
      <c r="AQ7" s="99">
        <f>V7-V8</f>
        <v>1</v>
      </c>
      <c r="AR7" s="99">
        <f>X7-X8</f>
        <v>1</v>
      </c>
      <c r="AS7" s="99">
        <f>Z7-Z8</f>
        <v>1</v>
      </c>
      <c r="AT7" s="99">
        <f>AB7-AB8</f>
        <v>1</v>
      </c>
      <c r="AU7" s="99" t="str">
        <f>IF(COUNTIF(AI7:AT7,"&lt;=0"),"1","0")</f>
        <v>1</v>
      </c>
      <c r="AV7" s="99">
        <f>IFERROR(ROUNDDOWN(AD7/AD8,2),"")</f>
        <v>0.97</v>
      </c>
    </row>
    <row r="8" spans="1:50" x14ac:dyDescent="0.4">
      <c r="A8" s="495" t="s">
        <v>131</v>
      </c>
      <c r="B8" s="495"/>
      <c r="C8" s="495"/>
      <c r="D8" s="495"/>
      <c r="E8" s="495"/>
      <c r="F8" s="494">
        <v>19</v>
      </c>
      <c r="G8" s="494"/>
      <c r="H8" s="494">
        <v>19</v>
      </c>
      <c r="I8" s="494"/>
      <c r="J8" s="494">
        <v>19</v>
      </c>
      <c r="K8" s="494"/>
      <c r="L8" s="494">
        <v>19</v>
      </c>
      <c r="M8" s="494"/>
      <c r="N8" s="494">
        <v>19</v>
      </c>
      <c r="O8" s="494"/>
      <c r="P8" s="494">
        <v>19</v>
      </c>
      <c r="Q8" s="494"/>
      <c r="R8" s="494">
        <v>19</v>
      </c>
      <c r="S8" s="494"/>
      <c r="T8" s="494">
        <v>19</v>
      </c>
      <c r="U8" s="494"/>
      <c r="V8" s="494">
        <v>19</v>
      </c>
      <c r="W8" s="494"/>
      <c r="X8" s="494">
        <v>19</v>
      </c>
      <c r="Y8" s="494"/>
      <c r="Z8" s="494">
        <v>19</v>
      </c>
      <c r="AA8" s="494"/>
      <c r="AB8" s="494">
        <v>19</v>
      </c>
      <c r="AC8" s="494"/>
      <c r="AD8" s="498">
        <f>SUM(F8:AC8)</f>
        <v>228</v>
      </c>
      <c r="AE8" s="498"/>
      <c r="AF8" s="501"/>
      <c r="AG8" s="502"/>
    </row>
    <row r="9" spans="1:50" x14ac:dyDescent="0.4">
      <c r="A9" s="505" t="s">
        <v>288</v>
      </c>
      <c r="B9" s="506"/>
      <c r="C9" s="506"/>
      <c r="D9" s="507" t="s">
        <v>127</v>
      </c>
      <c r="E9" s="508"/>
      <c r="F9" s="498" t="s">
        <v>88</v>
      </c>
      <c r="G9" s="498"/>
      <c r="H9" s="509" t="s">
        <v>128</v>
      </c>
      <c r="I9" s="510"/>
      <c r="J9" s="498" t="s">
        <v>90</v>
      </c>
      <c r="K9" s="498"/>
      <c r="L9" s="498" t="s">
        <v>91</v>
      </c>
      <c r="M9" s="498"/>
      <c r="N9" s="498" t="s">
        <v>92</v>
      </c>
      <c r="O9" s="498"/>
      <c r="P9" s="498" t="s">
        <v>93</v>
      </c>
      <c r="Q9" s="498"/>
      <c r="R9" s="509" t="s">
        <v>94</v>
      </c>
      <c r="S9" s="510"/>
      <c r="T9" s="498" t="s">
        <v>95</v>
      </c>
      <c r="U9" s="498"/>
      <c r="V9" s="498" t="s">
        <v>96</v>
      </c>
      <c r="W9" s="498"/>
      <c r="X9" s="498" t="s">
        <v>97</v>
      </c>
      <c r="Y9" s="498"/>
      <c r="Z9" s="498" t="s">
        <v>98</v>
      </c>
      <c r="AA9" s="498"/>
      <c r="AB9" s="498" t="s">
        <v>99</v>
      </c>
      <c r="AC9" s="498"/>
      <c r="AD9" s="498" t="s">
        <v>23</v>
      </c>
      <c r="AE9" s="498"/>
      <c r="AF9" s="503" t="s">
        <v>129</v>
      </c>
      <c r="AG9" s="503"/>
    </row>
    <row r="10" spans="1:50" x14ac:dyDescent="0.4">
      <c r="A10" s="504" t="s">
        <v>130</v>
      </c>
      <c r="B10" s="504"/>
      <c r="C10" s="504"/>
      <c r="D10" s="504"/>
      <c r="E10" s="504"/>
      <c r="F10" s="494">
        <v>15</v>
      </c>
      <c r="G10" s="494"/>
      <c r="H10" s="496">
        <v>15</v>
      </c>
      <c r="I10" s="497"/>
      <c r="J10" s="494">
        <v>15</v>
      </c>
      <c r="K10" s="494"/>
      <c r="L10" s="496">
        <v>15</v>
      </c>
      <c r="M10" s="497"/>
      <c r="N10" s="494">
        <v>18</v>
      </c>
      <c r="O10" s="494"/>
      <c r="P10" s="496">
        <v>19</v>
      </c>
      <c r="Q10" s="497"/>
      <c r="R10" s="494">
        <v>19</v>
      </c>
      <c r="S10" s="494"/>
      <c r="T10" s="496">
        <v>19</v>
      </c>
      <c r="U10" s="497"/>
      <c r="V10" s="494">
        <v>21</v>
      </c>
      <c r="W10" s="494"/>
      <c r="X10" s="496">
        <v>21</v>
      </c>
      <c r="Y10" s="497"/>
      <c r="Z10" s="494">
        <v>21</v>
      </c>
      <c r="AA10" s="494"/>
      <c r="AB10" s="496">
        <v>21</v>
      </c>
      <c r="AC10" s="497"/>
      <c r="AD10" s="498">
        <f>SUM(F10:AC10)</f>
        <v>219</v>
      </c>
      <c r="AE10" s="498"/>
      <c r="AF10" s="499">
        <f>IFERROR(ROUNDDOWN(AD10/AD11,2),"")</f>
        <v>0.96</v>
      </c>
      <c r="AG10" s="500"/>
      <c r="AI10" s="99">
        <f>F10-F11</f>
        <v>-4</v>
      </c>
      <c r="AJ10" s="99">
        <f>H10-H11</f>
        <v>-4</v>
      </c>
      <c r="AK10" s="99">
        <f>J10-J11</f>
        <v>-4</v>
      </c>
      <c r="AL10" s="99">
        <f>L10-L11</f>
        <v>-4</v>
      </c>
      <c r="AM10" s="99">
        <f>N10-N11</f>
        <v>-1</v>
      </c>
      <c r="AN10" s="99">
        <f>P10-P11</f>
        <v>0</v>
      </c>
      <c r="AO10" s="99">
        <f>R10-R11</f>
        <v>0</v>
      </c>
      <c r="AP10" s="99">
        <f>T10-T11</f>
        <v>0</v>
      </c>
      <c r="AQ10" s="99">
        <f>V10-V11</f>
        <v>2</v>
      </c>
      <c r="AR10" s="99">
        <f>X10-X11</f>
        <v>2</v>
      </c>
      <c r="AS10" s="99">
        <f>Z10-Z11</f>
        <v>2</v>
      </c>
      <c r="AT10" s="99">
        <f>AB10-AB11</f>
        <v>2</v>
      </c>
      <c r="AU10" s="99" t="str">
        <f>IF(COUNTIF(AI10:AT10,"&lt;=0"),"1","0")</f>
        <v>1</v>
      </c>
      <c r="AV10" s="99">
        <f>IFERROR(ROUNDDOWN(AD10/AD11,2),"")</f>
        <v>0.96</v>
      </c>
    </row>
    <row r="11" spans="1:50" x14ac:dyDescent="0.4">
      <c r="A11" s="495" t="s">
        <v>131</v>
      </c>
      <c r="B11" s="495"/>
      <c r="C11" s="495"/>
      <c r="D11" s="495"/>
      <c r="E11" s="495"/>
      <c r="F11" s="494">
        <v>19</v>
      </c>
      <c r="G11" s="494"/>
      <c r="H11" s="494">
        <v>19</v>
      </c>
      <c r="I11" s="494"/>
      <c r="J11" s="494">
        <v>19</v>
      </c>
      <c r="K11" s="494"/>
      <c r="L11" s="494">
        <v>19</v>
      </c>
      <c r="M11" s="494"/>
      <c r="N11" s="494">
        <v>19</v>
      </c>
      <c r="O11" s="494"/>
      <c r="P11" s="494">
        <v>19</v>
      </c>
      <c r="Q11" s="494"/>
      <c r="R11" s="494">
        <v>19</v>
      </c>
      <c r="S11" s="494"/>
      <c r="T11" s="494">
        <v>19</v>
      </c>
      <c r="U11" s="494"/>
      <c r="V11" s="494">
        <v>19</v>
      </c>
      <c r="W11" s="494"/>
      <c r="X11" s="494">
        <v>19</v>
      </c>
      <c r="Y11" s="494"/>
      <c r="Z11" s="494">
        <v>19</v>
      </c>
      <c r="AA11" s="494"/>
      <c r="AB11" s="494">
        <v>19</v>
      </c>
      <c r="AC11" s="494"/>
      <c r="AD11" s="498">
        <f>SUM(F11:AC11)</f>
        <v>228</v>
      </c>
      <c r="AE11" s="498"/>
      <c r="AF11" s="501"/>
      <c r="AG11" s="502"/>
    </row>
    <row r="12" spans="1:50" x14ac:dyDescent="0.4">
      <c r="A12" s="505" t="s">
        <v>287</v>
      </c>
      <c r="B12" s="506"/>
      <c r="C12" s="506"/>
      <c r="D12" s="507" t="s">
        <v>127</v>
      </c>
      <c r="E12" s="508"/>
      <c r="F12" s="498" t="s">
        <v>88</v>
      </c>
      <c r="G12" s="498"/>
      <c r="H12" s="509" t="s">
        <v>128</v>
      </c>
      <c r="I12" s="510"/>
      <c r="J12" s="498" t="s">
        <v>90</v>
      </c>
      <c r="K12" s="498"/>
      <c r="L12" s="498" t="s">
        <v>91</v>
      </c>
      <c r="M12" s="498"/>
      <c r="N12" s="498" t="s">
        <v>92</v>
      </c>
      <c r="O12" s="498"/>
      <c r="P12" s="498" t="s">
        <v>93</v>
      </c>
      <c r="Q12" s="498"/>
      <c r="R12" s="509" t="s">
        <v>94</v>
      </c>
      <c r="S12" s="510"/>
      <c r="T12" s="498" t="s">
        <v>95</v>
      </c>
      <c r="U12" s="498"/>
      <c r="V12" s="498" t="s">
        <v>96</v>
      </c>
      <c r="W12" s="498"/>
      <c r="X12" s="498" t="s">
        <v>97</v>
      </c>
      <c r="Y12" s="498"/>
      <c r="Z12" s="498" t="s">
        <v>98</v>
      </c>
      <c r="AA12" s="498"/>
      <c r="AB12" s="498" t="s">
        <v>99</v>
      </c>
      <c r="AC12" s="498"/>
      <c r="AD12" s="498" t="s">
        <v>23</v>
      </c>
      <c r="AE12" s="498"/>
      <c r="AF12" s="503" t="s">
        <v>129</v>
      </c>
      <c r="AG12" s="503"/>
    </row>
    <row r="13" spans="1:50" x14ac:dyDescent="0.4">
      <c r="A13" s="504" t="s">
        <v>130</v>
      </c>
      <c r="B13" s="504"/>
      <c r="C13" s="504"/>
      <c r="D13" s="504"/>
      <c r="E13" s="504"/>
      <c r="F13" s="494">
        <v>16</v>
      </c>
      <c r="G13" s="494"/>
      <c r="H13" s="496">
        <v>17</v>
      </c>
      <c r="I13" s="497"/>
      <c r="J13" s="494">
        <v>17</v>
      </c>
      <c r="K13" s="494"/>
      <c r="L13" s="496">
        <v>17</v>
      </c>
      <c r="M13" s="497"/>
      <c r="N13" s="494">
        <v>17</v>
      </c>
      <c r="O13" s="494"/>
      <c r="P13" s="496">
        <v>19</v>
      </c>
      <c r="Q13" s="497"/>
      <c r="R13" s="494">
        <v>19</v>
      </c>
      <c r="S13" s="494"/>
      <c r="T13" s="496">
        <v>20</v>
      </c>
      <c r="U13" s="497"/>
      <c r="V13" s="494">
        <v>20</v>
      </c>
      <c r="W13" s="494"/>
      <c r="X13" s="496">
        <v>22</v>
      </c>
      <c r="Y13" s="497"/>
      <c r="Z13" s="494">
        <v>22</v>
      </c>
      <c r="AA13" s="494"/>
      <c r="AB13" s="496">
        <v>22</v>
      </c>
      <c r="AC13" s="497"/>
      <c r="AD13" s="498">
        <f>SUM(F13:AC13)</f>
        <v>228</v>
      </c>
      <c r="AE13" s="498"/>
      <c r="AF13" s="499">
        <f>IFERROR(ROUNDDOWN(AD13/AD14,2),"")</f>
        <v>1</v>
      </c>
      <c r="AG13" s="500"/>
      <c r="AI13" s="99">
        <f>F13-F14</f>
        <v>-3</v>
      </c>
      <c r="AJ13" s="99">
        <f>H13-H14</f>
        <v>-2</v>
      </c>
      <c r="AK13" s="99">
        <f>J13-J14</f>
        <v>-2</v>
      </c>
      <c r="AL13" s="99">
        <f>L13-L14</f>
        <v>-2</v>
      </c>
      <c r="AM13" s="99">
        <f>N13-N14</f>
        <v>-2</v>
      </c>
      <c r="AN13" s="99">
        <f>P13-P14</f>
        <v>0</v>
      </c>
      <c r="AO13" s="99">
        <f>R13-R14</f>
        <v>0</v>
      </c>
      <c r="AP13" s="99">
        <f>T13-T14</f>
        <v>1</v>
      </c>
      <c r="AQ13" s="99">
        <f>V13-V14</f>
        <v>1</v>
      </c>
      <c r="AR13" s="99">
        <f>X13-X14</f>
        <v>3</v>
      </c>
      <c r="AS13" s="99">
        <f>Z13-Z14</f>
        <v>3</v>
      </c>
      <c r="AT13" s="99">
        <f>AB13-AB14</f>
        <v>3</v>
      </c>
      <c r="AU13" s="99" t="str">
        <f>IF(COUNTIF(AI13:AT13,"&lt;=0"),"1","0")</f>
        <v>1</v>
      </c>
      <c r="AV13" s="99">
        <f>IFERROR(ROUNDDOWN(AD13/AD14,2),"")</f>
        <v>1</v>
      </c>
    </row>
    <row r="14" spans="1:50" x14ac:dyDescent="0.4">
      <c r="A14" s="495" t="s">
        <v>131</v>
      </c>
      <c r="B14" s="495"/>
      <c r="C14" s="495"/>
      <c r="D14" s="495"/>
      <c r="E14" s="495"/>
      <c r="F14" s="494">
        <v>19</v>
      </c>
      <c r="G14" s="494"/>
      <c r="H14" s="494">
        <v>19</v>
      </c>
      <c r="I14" s="494"/>
      <c r="J14" s="494">
        <v>19</v>
      </c>
      <c r="K14" s="494"/>
      <c r="L14" s="494">
        <v>19</v>
      </c>
      <c r="M14" s="494"/>
      <c r="N14" s="494">
        <v>19</v>
      </c>
      <c r="O14" s="494"/>
      <c r="P14" s="494">
        <v>19</v>
      </c>
      <c r="Q14" s="494"/>
      <c r="R14" s="494">
        <v>19</v>
      </c>
      <c r="S14" s="494"/>
      <c r="T14" s="494">
        <v>19</v>
      </c>
      <c r="U14" s="494"/>
      <c r="V14" s="494">
        <v>19</v>
      </c>
      <c r="W14" s="494"/>
      <c r="X14" s="494">
        <v>19</v>
      </c>
      <c r="Y14" s="494"/>
      <c r="Z14" s="494">
        <v>19</v>
      </c>
      <c r="AA14" s="494"/>
      <c r="AB14" s="494">
        <v>19</v>
      </c>
      <c r="AC14" s="494"/>
      <c r="AD14" s="498">
        <f>SUM(F14:AC14)</f>
        <v>228</v>
      </c>
      <c r="AE14" s="498"/>
      <c r="AF14" s="501"/>
      <c r="AG14" s="502"/>
    </row>
    <row r="15" spans="1:50" x14ac:dyDescent="0.4">
      <c r="A15" s="505" t="s">
        <v>286</v>
      </c>
      <c r="B15" s="506"/>
      <c r="C15" s="506"/>
      <c r="D15" s="507" t="s">
        <v>127</v>
      </c>
      <c r="E15" s="508"/>
      <c r="F15" s="498" t="s">
        <v>88</v>
      </c>
      <c r="G15" s="498"/>
      <c r="H15" s="509" t="s">
        <v>128</v>
      </c>
      <c r="I15" s="510"/>
      <c r="J15" s="498" t="s">
        <v>90</v>
      </c>
      <c r="K15" s="498"/>
      <c r="L15" s="498" t="s">
        <v>91</v>
      </c>
      <c r="M15" s="498"/>
      <c r="N15" s="498" t="s">
        <v>92</v>
      </c>
      <c r="O15" s="498"/>
      <c r="P15" s="498" t="s">
        <v>93</v>
      </c>
      <c r="Q15" s="498"/>
      <c r="R15" s="509" t="s">
        <v>94</v>
      </c>
      <c r="S15" s="510"/>
      <c r="T15" s="498" t="s">
        <v>95</v>
      </c>
      <c r="U15" s="498"/>
      <c r="V15" s="498" t="s">
        <v>96</v>
      </c>
      <c r="W15" s="498"/>
      <c r="X15" s="498" t="s">
        <v>97</v>
      </c>
      <c r="Y15" s="498"/>
      <c r="Z15" s="498" t="s">
        <v>98</v>
      </c>
      <c r="AA15" s="498"/>
      <c r="AB15" s="498" t="s">
        <v>99</v>
      </c>
      <c r="AC15" s="498"/>
      <c r="AD15" s="498" t="s">
        <v>23</v>
      </c>
      <c r="AE15" s="498"/>
      <c r="AF15" s="503" t="s">
        <v>129</v>
      </c>
      <c r="AG15" s="503"/>
    </row>
    <row r="16" spans="1:50" x14ac:dyDescent="0.4">
      <c r="A16" s="504" t="s">
        <v>130</v>
      </c>
      <c r="B16" s="504"/>
      <c r="C16" s="504"/>
      <c r="D16" s="504"/>
      <c r="E16" s="504"/>
      <c r="F16" s="494">
        <v>16</v>
      </c>
      <c r="G16" s="494"/>
      <c r="H16" s="496">
        <v>18</v>
      </c>
      <c r="I16" s="497"/>
      <c r="J16" s="494">
        <v>19</v>
      </c>
      <c r="K16" s="494"/>
      <c r="L16" s="496">
        <v>19</v>
      </c>
      <c r="M16" s="497"/>
      <c r="N16" s="494">
        <v>20</v>
      </c>
      <c r="O16" s="494"/>
      <c r="P16" s="496">
        <v>20</v>
      </c>
      <c r="Q16" s="497"/>
      <c r="R16" s="494">
        <v>20</v>
      </c>
      <c r="S16" s="494"/>
      <c r="T16" s="496">
        <v>20</v>
      </c>
      <c r="U16" s="497"/>
      <c r="V16" s="494">
        <v>20</v>
      </c>
      <c r="W16" s="494"/>
      <c r="X16" s="496">
        <v>20</v>
      </c>
      <c r="Y16" s="497"/>
      <c r="Z16" s="494">
        <v>20</v>
      </c>
      <c r="AA16" s="494"/>
      <c r="AB16" s="496">
        <v>21</v>
      </c>
      <c r="AC16" s="497"/>
      <c r="AD16" s="498">
        <f>SUM(F16:AC16)</f>
        <v>233</v>
      </c>
      <c r="AE16" s="498"/>
      <c r="AF16" s="499">
        <f>IFERROR(ROUNDDOWN(AD16/AD17,2),"")</f>
        <v>1.02</v>
      </c>
      <c r="AG16" s="500"/>
      <c r="AI16" s="99">
        <f>F16-F17</f>
        <v>-3</v>
      </c>
      <c r="AJ16" s="99">
        <f>H16-H17</f>
        <v>-1</v>
      </c>
      <c r="AK16" s="99">
        <f>J16-J17</f>
        <v>0</v>
      </c>
      <c r="AL16" s="99">
        <f>L16-L17</f>
        <v>0</v>
      </c>
      <c r="AM16" s="99">
        <f>N16-N17</f>
        <v>1</v>
      </c>
      <c r="AN16" s="99">
        <f>P16-P17</f>
        <v>1</v>
      </c>
      <c r="AO16" s="99">
        <f>R16-R17</f>
        <v>1</v>
      </c>
      <c r="AP16" s="99">
        <f>T16-T17</f>
        <v>1</v>
      </c>
      <c r="AQ16" s="99">
        <f>V16-V17</f>
        <v>1</v>
      </c>
      <c r="AR16" s="99">
        <f>X16-X17</f>
        <v>1</v>
      </c>
      <c r="AS16" s="99">
        <f>Z16-Z17</f>
        <v>1</v>
      </c>
      <c r="AT16" s="99">
        <f>AB16-AB17</f>
        <v>2</v>
      </c>
      <c r="AU16" s="99" t="str">
        <f>IF(COUNTIF(AI16:AT16,"&lt;=0"),"1","0")</f>
        <v>1</v>
      </c>
      <c r="AV16" s="99">
        <f>IFERROR(ROUNDDOWN(AD16/AD17,2),"")</f>
        <v>1.02</v>
      </c>
    </row>
    <row r="17" spans="1:48" x14ac:dyDescent="0.4">
      <c r="A17" s="495" t="s">
        <v>131</v>
      </c>
      <c r="B17" s="495"/>
      <c r="C17" s="495"/>
      <c r="D17" s="495"/>
      <c r="E17" s="495"/>
      <c r="F17" s="494">
        <v>19</v>
      </c>
      <c r="G17" s="494"/>
      <c r="H17" s="494">
        <v>19</v>
      </c>
      <c r="I17" s="494"/>
      <c r="J17" s="494">
        <v>19</v>
      </c>
      <c r="K17" s="494"/>
      <c r="L17" s="494">
        <v>19</v>
      </c>
      <c r="M17" s="494"/>
      <c r="N17" s="494">
        <v>19</v>
      </c>
      <c r="O17" s="494"/>
      <c r="P17" s="494">
        <v>19</v>
      </c>
      <c r="Q17" s="494"/>
      <c r="R17" s="494">
        <v>19</v>
      </c>
      <c r="S17" s="494"/>
      <c r="T17" s="494">
        <v>19</v>
      </c>
      <c r="U17" s="494"/>
      <c r="V17" s="494">
        <v>19</v>
      </c>
      <c r="W17" s="494"/>
      <c r="X17" s="494">
        <v>19</v>
      </c>
      <c r="Y17" s="494"/>
      <c r="Z17" s="494">
        <v>19</v>
      </c>
      <c r="AA17" s="494"/>
      <c r="AB17" s="494">
        <v>19</v>
      </c>
      <c r="AC17" s="494"/>
      <c r="AD17" s="498">
        <f>SUM(F17:AC17)</f>
        <v>228</v>
      </c>
      <c r="AE17" s="498"/>
      <c r="AF17" s="501"/>
      <c r="AG17" s="502"/>
    </row>
    <row r="18" spans="1:48" x14ac:dyDescent="0.4">
      <c r="A18" s="505" t="s">
        <v>345</v>
      </c>
      <c r="B18" s="506"/>
      <c r="C18" s="506"/>
      <c r="D18" s="507" t="s">
        <v>127</v>
      </c>
      <c r="E18" s="508"/>
      <c r="F18" s="498" t="s">
        <v>88</v>
      </c>
      <c r="G18" s="498"/>
      <c r="H18" s="509" t="s">
        <v>128</v>
      </c>
      <c r="I18" s="510"/>
      <c r="J18" s="498" t="s">
        <v>90</v>
      </c>
      <c r="K18" s="498"/>
      <c r="L18" s="498" t="s">
        <v>91</v>
      </c>
      <c r="M18" s="498"/>
      <c r="N18" s="498" t="s">
        <v>92</v>
      </c>
      <c r="O18" s="498"/>
      <c r="P18" s="498" t="s">
        <v>93</v>
      </c>
      <c r="Q18" s="498"/>
      <c r="R18" s="509" t="s">
        <v>94</v>
      </c>
      <c r="S18" s="510"/>
      <c r="T18" s="498" t="s">
        <v>95</v>
      </c>
      <c r="U18" s="498"/>
      <c r="V18" s="498" t="s">
        <v>96</v>
      </c>
      <c r="W18" s="498"/>
      <c r="X18" s="498" t="s">
        <v>97</v>
      </c>
      <c r="Y18" s="498"/>
      <c r="Z18" s="498" t="s">
        <v>98</v>
      </c>
      <c r="AA18" s="498"/>
      <c r="AB18" s="498" t="s">
        <v>99</v>
      </c>
      <c r="AC18" s="498"/>
      <c r="AD18" s="498" t="s">
        <v>23</v>
      </c>
      <c r="AE18" s="498"/>
      <c r="AF18" s="503" t="s">
        <v>129</v>
      </c>
      <c r="AG18" s="503"/>
    </row>
    <row r="19" spans="1:48" x14ac:dyDescent="0.4">
      <c r="A19" s="504" t="s">
        <v>130</v>
      </c>
      <c r="B19" s="504"/>
      <c r="C19" s="504"/>
      <c r="D19" s="504"/>
      <c r="E19" s="504"/>
      <c r="F19" s="494">
        <v>16</v>
      </c>
      <c r="G19" s="494"/>
      <c r="H19" s="496">
        <v>16</v>
      </c>
      <c r="I19" s="497"/>
      <c r="J19" s="494">
        <v>18</v>
      </c>
      <c r="K19" s="494"/>
      <c r="L19" s="496">
        <v>19</v>
      </c>
      <c r="M19" s="497"/>
      <c r="N19" s="494">
        <v>19</v>
      </c>
      <c r="O19" s="494"/>
      <c r="P19" s="494">
        <v>19</v>
      </c>
      <c r="Q19" s="494"/>
      <c r="R19" s="494">
        <v>19</v>
      </c>
      <c r="S19" s="494"/>
      <c r="T19" s="496">
        <v>20</v>
      </c>
      <c r="U19" s="497"/>
      <c r="V19" s="494">
        <v>20</v>
      </c>
      <c r="W19" s="494"/>
      <c r="X19" s="496">
        <v>21</v>
      </c>
      <c r="Y19" s="497"/>
      <c r="Z19" s="494">
        <v>21</v>
      </c>
      <c r="AA19" s="494"/>
      <c r="AB19" s="496">
        <v>21</v>
      </c>
      <c r="AC19" s="497"/>
      <c r="AD19" s="498">
        <f>SUM(F19:AC19)</f>
        <v>229</v>
      </c>
      <c r="AE19" s="498"/>
      <c r="AF19" s="499">
        <f>IFERROR(ROUNDDOWN(AD19/AD20,2),"")</f>
        <v>1</v>
      </c>
      <c r="AG19" s="500"/>
      <c r="AI19" s="99">
        <f>F19-F20</f>
        <v>-3</v>
      </c>
      <c r="AJ19" s="99">
        <f>H19-H20</f>
        <v>-3</v>
      </c>
      <c r="AK19" s="99">
        <f>J19-J20</f>
        <v>-1</v>
      </c>
      <c r="AL19" s="99">
        <f>L19-L20</f>
        <v>0</v>
      </c>
      <c r="AM19" s="99">
        <f>N19-N20</f>
        <v>0</v>
      </c>
      <c r="AN19" s="99">
        <f>P19-P20</f>
        <v>0</v>
      </c>
      <c r="AO19" s="99">
        <f>R19-R20</f>
        <v>0</v>
      </c>
      <c r="AP19" s="99">
        <f>T19-T20</f>
        <v>1</v>
      </c>
      <c r="AQ19" s="99">
        <f>V19-V20</f>
        <v>1</v>
      </c>
      <c r="AR19" s="99">
        <f>X19-X20</f>
        <v>2</v>
      </c>
      <c r="AS19" s="99">
        <f>Z19-Z20</f>
        <v>2</v>
      </c>
      <c r="AT19" s="99">
        <f>AB19-AB20</f>
        <v>2</v>
      </c>
      <c r="AU19" s="99" t="str">
        <f>IF(COUNTIF(AI19:AT19,"&lt;=0"),"1","0")</f>
        <v>1</v>
      </c>
      <c r="AV19" s="99">
        <f>IFERROR(ROUNDDOWN(AD19/AD20,2),"")</f>
        <v>1</v>
      </c>
    </row>
    <row r="20" spans="1:48" x14ac:dyDescent="0.4">
      <c r="A20" s="495" t="s">
        <v>131</v>
      </c>
      <c r="B20" s="495"/>
      <c r="C20" s="495"/>
      <c r="D20" s="495"/>
      <c r="E20" s="495"/>
      <c r="F20" s="494">
        <v>19</v>
      </c>
      <c r="G20" s="494"/>
      <c r="H20" s="494">
        <v>19</v>
      </c>
      <c r="I20" s="494"/>
      <c r="J20" s="494">
        <v>19</v>
      </c>
      <c r="K20" s="494"/>
      <c r="L20" s="494">
        <v>19</v>
      </c>
      <c r="M20" s="494"/>
      <c r="N20" s="494">
        <v>19</v>
      </c>
      <c r="O20" s="494"/>
      <c r="P20" s="494">
        <v>19</v>
      </c>
      <c r="Q20" s="494"/>
      <c r="R20" s="494">
        <v>19</v>
      </c>
      <c r="S20" s="494"/>
      <c r="T20" s="494">
        <v>19</v>
      </c>
      <c r="U20" s="494"/>
      <c r="V20" s="494">
        <v>19</v>
      </c>
      <c r="W20" s="494"/>
      <c r="X20" s="494">
        <v>19</v>
      </c>
      <c r="Y20" s="494"/>
      <c r="Z20" s="494">
        <v>19</v>
      </c>
      <c r="AA20" s="494"/>
      <c r="AB20" s="494">
        <v>19</v>
      </c>
      <c r="AC20" s="494"/>
      <c r="AD20" s="498">
        <f>SUM(F20:AC20)</f>
        <v>228</v>
      </c>
      <c r="AE20" s="498"/>
      <c r="AF20" s="501"/>
      <c r="AG20" s="502"/>
    </row>
    <row r="21" spans="1:48" x14ac:dyDescent="0.4">
      <c r="A21" s="505" t="s">
        <v>346</v>
      </c>
      <c r="B21" s="506"/>
      <c r="C21" s="506"/>
      <c r="D21" s="507" t="s">
        <v>127</v>
      </c>
      <c r="E21" s="508"/>
      <c r="F21" s="498" t="s">
        <v>88</v>
      </c>
      <c r="G21" s="498"/>
      <c r="H21" s="509" t="s">
        <v>128</v>
      </c>
      <c r="I21" s="510"/>
      <c r="J21" s="498" t="s">
        <v>90</v>
      </c>
      <c r="K21" s="498"/>
      <c r="L21" s="498" t="s">
        <v>91</v>
      </c>
      <c r="M21" s="498"/>
      <c r="N21" s="498" t="s">
        <v>92</v>
      </c>
      <c r="O21" s="498"/>
      <c r="P21" s="498" t="s">
        <v>93</v>
      </c>
      <c r="Q21" s="498"/>
      <c r="R21" s="509" t="s">
        <v>94</v>
      </c>
      <c r="S21" s="510"/>
      <c r="T21" s="498" t="s">
        <v>95</v>
      </c>
      <c r="U21" s="498"/>
      <c r="V21" s="498" t="s">
        <v>96</v>
      </c>
      <c r="W21" s="498"/>
      <c r="X21" s="498" t="s">
        <v>97</v>
      </c>
      <c r="Y21" s="498"/>
      <c r="Z21" s="498" t="s">
        <v>98</v>
      </c>
      <c r="AA21" s="498"/>
      <c r="AB21" s="498" t="s">
        <v>99</v>
      </c>
      <c r="AC21" s="498"/>
      <c r="AD21" s="498" t="s">
        <v>23</v>
      </c>
      <c r="AE21" s="498"/>
      <c r="AF21" s="503" t="s">
        <v>129</v>
      </c>
      <c r="AG21" s="503"/>
    </row>
    <row r="22" spans="1:48" x14ac:dyDescent="0.4">
      <c r="A22" s="504" t="s">
        <v>130</v>
      </c>
      <c r="B22" s="504"/>
      <c r="C22" s="504"/>
      <c r="D22" s="504"/>
      <c r="E22" s="504"/>
      <c r="F22" s="494">
        <v>17</v>
      </c>
      <c r="G22" s="494"/>
      <c r="H22" s="496">
        <v>17</v>
      </c>
      <c r="I22" s="497"/>
      <c r="J22" s="494">
        <v>17</v>
      </c>
      <c r="K22" s="494"/>
      <c r="L22" s="496">
        <v>17</v>
      </c>
      <c r="M22" s="497"/>
      <c r="N22" s="494">
        <v>18</v>
      </c>
      <c r="O22" s="494"/>
      <c r="P22" s="494">
        <v>18</v>
      </c>
      <c r="Q22" s="494"/>
      <c r="R22" s="496"/>
      <c r="S22" s="497"/>
      <c r="T22" s="494"/>
      <c r="U22" s="494"/>
      <c r="V22" s="494"/>
      <c r="W22" s="494"/>
      <c r="X22" s="494"/>
      <c r="Y22" s="494"/>
      <c r="Z22" s="494"/>
      <c r="AA22" s="494"/>
      <c r="AB22" s="494"/>
      <c r="AC22" s="494"/>
      <c r="AD22" s="498">
        <f>SUM(F22:AC22)</f>
        <v>104</v>
      </c>
      <c r="AE22" s="498"/>
      <c r="AF22" s="499">
        <f>IFERROR(ROUNDDOWN(AD22/AD23,2),"")</f>
        <v>0.91</v>
      </c>
      <c r="AG22" s="500"/>
      <c r="AI22" s="99">
        <f>F22-F23</f>
        <v>-2</v>
      </c>
      <c r="AJ22" s="99">
        <f>H22-H23</f>
        <v>-2</v>
      </c>
      <c r="AK22" s="99">
        <f>J22-J23</f>
        <v>-2</v>
      </c>
      <c r="AL22" s="99">
        <f>L22-L23</f>
        <v>-2</v>
      </c>
      <c r="AM22" s="99">
        <f>N22-N23</f>
        <v>-1</v>
      </c>
      <c r="AN22" s="99">
        <f>P22-P23</f>
        <v>-1</v>
      </c>
      <c r="AO22" s="99">
        <f>R22-R23</f>
        <v>0</v>
      </c>
      <c r="AP22" s="99">
        <f>T22-T23</f>
        <v>0</v>
      </c>
      <c r="AQ22" s="99">
        <f>V22-V23</f>
        <v>0</v>
      </c>
      <c r="AR22" s="99">
        <f>X22-X23</f>
        <v>0</v>
      </c>
      <c r="AS22" s="99">
        <f>Z22-Z23</f>
        <v>0</v>
      </c>
      <c r="AT22" s="99">
        <f>AB22-AB23</f>
        <v>0</v>
      </c>
      <c r="AU22" s="99" t="str">
        <f>IF(COUNTIF(AI22:AT22,"&lt;=0"),"1","0")</f>
        <v>1</v>
      </c>
      <c r="AV22" s="99">
        <f>IFERROR(ROUNDDOWN(AD22/AD23,2),"")</f>
        <v>0.91</v>
      </c>
    </row>
    <row r="23" spans="1:48" x14ac:dyDescent="0.4">
      <c r="A23" s="495" t="s">
        <v>131</v>
      </c>
      <c r="B23" s="495"/>
      <c r="C23" s="495"/>
      <c r="D23" s="495"/>
      <c r="E23" s="495"/>
      <c r="F23" s="494">
        <v>19</v>
      </c>
      <c r="G23" s="494"/>
      <c r="H23" s="494">
        <v>19</v>
      </c>
      <c r="I23" s="494"/>
      <c r="J23" s="494">
        <v>19</v>
      </c>
      <c r="K23" s="494"/>
      <c r="L23" s="494">
        <v>19</v>
      </c>
      <c r="M23" s="494"/>
      <c r="N23" s="494">
        <v>19</v>
      </c>
      <c r="O23" s="494"/>
      <c r="P23" s="494">
        <v>19</v>
      </c>
      <c r="Q23" s="494"/>
      <c r="R23" s="496"/>
      <c r="S23" s="497"/>
      <c r="T23" s="494"/>
      <c r="U23" s="494"/>
      <c r="V23" s="494"/>
      <c r="W23" s="494"/>
      <c r="X23" s="494"/>
      <c r="Y23" s="494"/>
      <c r="Z23" s="494"/>
      <c r="AA23" s="494"/>
      <c r="AB23" s="494"/>
      <c r="AC23" s="494"/>
      <c r="AD23" s="498">
        <f>SUM(F23:AC23)</f>
        <v>114</v>
      </c>
      <c r="AE23" s="498"/>
      <c r="AF23" s="501"/>
      <c r="AG23" s="502"/>
    </row>
    <row r="25" spans="1:48" x14ac:dyDescent="0.4">
      <c r="A25" s="527" t="str">
        <f>"直近の連続する5年度間において、「定員の恒常的な超過」に該当しているが、"&amp;$A$11&amp;"年度に年間在所率が120％を下回る対応を行っている場合はその対応内容を明記し、☑してください。"</f>
        <v>直近の連続する5年度間において、「定員の恒常的な超過」に該当しているが、月初日利用定員年度に年間在所率が120％を下回る対応を行っている場合はその対応内容を明記し、☑してください。</v>
      </c>
      <c r="B25" s="528"/>
      <c r="C25" s="528"/>
      <c r="D25" s="528"/>
      <c r="E25" s="528"/>
      <c r="F25" s="528"/>
      <c r="G25" s="528"/>
      <c r="H25" s="528"/>
      <c r="I25" s="528"/>
      <c r="J25" s="528"/>
      <c r="K25" s="528"/>
      <c r="L25" s="528"/>
      <c r="M25" s="528"/>
      <c r="N25" s="528"/>
      <c r="O25" s="528"/>
      <c r="P25" s="528"/>
      <c r="Q25" s="528"/>
      <c r="R25" s="528"/>
      <c r="S25" s="528"/>
      <c r="T25" s="528"/>
      <c r="U25" s="528"/>
      <c r="V25" s="528"/>
      <c r="W25" s="528"/>
      <c r="X25" s="528"/>
      <c r="Y25" s="528"/>
      <c r="Z25" s="528"/>
      <c r="AA25" s="528"/>
      <c r="AB25" s="528"/>
      <c r="AC25" s="528"/>
      <c r="AD25" s="528"/>
      <c r="AE25" s="529"/>
      <c r="AF25" s="533"/>
      <c r="AG25" s="534"/>
    </row>
    <row r="26" spans="1:48" x14ac:dyDescent="0.4">
      <c r="A26" s="530"/>
      <c r="B26" s="531"/>
      <c r="C26" s="531"/>
      <c r="D26" s="531"/>
      <c r="E26" s="531"/>
      <c r="F26" s="531"/>
      <c r="G26" s="531"/>
      <c r="H26" s="531"/>
      <c r="I26" s="531"/>
      <c r="J26" s="531"/>
      <c r="K26" s="531"/>
      <c r="L26" s="531"/>
      <c r="M26" s="531"/>
      <c r="N26" s="531"/>
      <c r="O26" s="531"/>
      <c r="P26" s="531"/>
      <c r="Q26" s="531"/>
      <c r="R26" s="531"/>
      <c r="S26" s="531"/>
      <c r="T26" s="531"/>
      <c r="U26" s="531"/>
      <c r="V26" s="531"/>
      <c r="W26" s="531"/>
      <c r="X26" s="531"/>
      <c r="Y26" s="531"/>
      <c r="Z26" s="531"/>
      <c r="AA26" s="531"/>
      <c r="AB26" s="531"/>
      <c r="AC26" s="531"/>
      <c r="AD26" s="531"/>
      <c r="AE26" s="532"/>
      <c r="AF26" s="535"/>
      <c r="AG26" s="536"/>
    </row>
    <row r="27" spans="1:48" x14ac:dyDescent="0.4">
      <c r="A27" s="539"/>
      <c r="B27" s="540"/>
      <c r="C27" s="540"/>
      <c r="D27" s="540"/>
      <c r="E27" s="540"/>
      <c r="F27" s="540"/>
      <c r="G27" s="540"/>
      <c r="H27" s="540"/>
      <c r="I27" s="540"/>
      <c r="J27" s="540"/>
      <c r="K27" s="540"/>
      <c r="L27" s="540"/>
      <c r="M27" s="540"/>
      <c r="N27" s="540"/>
      <c r="O27" s="540"/>
      <c r="P27" s="540"/>
      <c r="Q27" s="540"/>
      <c r="R27" s="540"/>
      <c r="S27" s="540"/>
      <c r="T27" s="540"/>
      <c r="U27" s="540"/>
      <c r="V27" s="540"/>
      <c r="W27" s="540"/>
      <c r="X27" s="540"/>
      <c r="Y27" s="540"/>
      <c r="Z27" s="540"/>
      <c r="AA27" s="540"/>
      <c r="AB27" s="540"/>
      <c r="AC27" s="540"/>
      <c r="AD27" s="540"/>
      <c r="AE27" s="541"/>
      <c r="AF27" s="535"/>
      <c r="AG27" s="536"/>
      <c r="AI27" s="267" t="b">
        <v>0</v>
      </c>
      <c r="AJ27" s="99">
        <f>IF($AF$22&lt;1.2,1,0)</f>
        <v>1</v>
      </c>
    </row>
    <row r="28" spans="1:48" ht="32.25" customHeight="1" x14ac:dyDescent="0.4">
      <c r="A28" s="542"/>
      <c r="B28" s="543"/>
      <c r="C28" s="543"/>
      <c r="D28" s="543"/>
      <c r="E28" s="543"/>
      <c r="F28" s="543"/>
      <c r="G28" s="543"/>
      <c r="H28" s="543"/>
      <c r="I28" s="543"/>
      <c r="J28" s="543"/>
      <c r="K28" s="543"/>
      <c r="L28" s="543"/>
      <c r="M28" s="543"/>
      <c r="N28" s="543"/>
      <c r="O28" s="543"/>
      <c r="P28" s="543"/>
      <c r="Q28" s="543"/>
      <c r="R28" s="543"/>
      <c r="S28" s="543"/>
      <c r="T28" s="543"/>
      <c r="U28" s="543"/>
      <c r="V28" s="543"/>
      <c r="W28" s="543"/>
      <c r="X28" s="543"/>
      <c r="Y28" s="543"/>
      <c r="Z28" s="543"/>
      <c r="AA28" s="543"/>
      <c r="AB28" s="543"/>
      <c r="AC28" s="543"/>
      <c r="AD28" s="543"/>
      <c r="AE28" s="544"/>
      <c r="AF28" s="537"/>
      <c r="AG28" s="538"/>
    </row>
    <row r="42" spans="35:35" x14ac:dyDescent="0.4">
      <c r="AI42" s="99" t="b">
        <v>0</v>
      </c>
    </row>
  </sheetData>
  <sheetProtection password="C7E9" sheet="1" scenarios="1"/>
  <mergeCells count="281">
    <mergeCell ref="A25:AE26"/>
    <mergeCell ref="AF25:AG28"/>
    <mergeCell ref="A27:AE28"/>
    <mergeCell ref="V22:W22"/>
    <mergeCell ref="X22:Y22"/>
    <mergeCell ref="Z22:AA22"/>
    <mergeCell ref="AB22:AC22"/>
    <mergeCell ref="AD22:AE22"/>
    <mergeCell ref="AF22:AG23"/>
    <mergeCell ref="A23:E23"/>
    <mergeCell ref="F23:G23"/>
    <mergeCell ref="H23:I23"/>
    <mergeCell ref="J23:K23"/>
    <mergeCell ref="L23:M23"/>
    <mergeCell ref="N23:O23"/>
    <mergeCell ref="P23:Q23"/>
    <mergeCell ref="R23:S23"/>
    <mergeCell ref="T23:U23"/>
    <mergeCell ref="V23:W23"/>
    <mergeCell ref="X23:Y23"/>
    <mergeCell ref="Z23:AA23"/>
    <mergeCell ref="AB23:AC23"/>
    <mergeCell ref="AD23:AE23"/>
    <mergeCell ref="A22:E22"/>
    <mergeCell ref="F22:G22"/>
    <mergeCell ref="H22:I22"/>
    <mergeCell ref="J22:K22"/>
    <mergeCell ref="L22:M22"/>
    <mergeCell ref="N22:O22"/>
    <mergeCell ref="P22:Q22"/>
    <mergeCell ref="R22:S22"/>
    <mergeCell ref="T22:U22"/>
    <mergeCell ref="A3:AG3"/>
    <mergeCell ref="A21:C21"/>
    <mergeCell ref="D21:E21"/>
    <mergeCell ref="F21:G21"/>
    <mergeCell ref="H21:I21"/>
    <mergeCell ref="J21:K21"/>
    <mergeCell ref="L21:M21"/>
    <mergeCell ref="N21:O21"/>
    <mergeCell ref="P21:Q21"/>
    <mergeCell ref="R21:S21"/>
    <mergeCell ref="T21:U21"/>
    <mergeCell ref="V21:W21"/>
    <mergeCell ref="X21:Y21"/>
    <mergeCell ref="Z21:AA21"/>
    <mergeCell ref="AB21:AC21"/>
    <mergeCell ref="AD21:AE21"/>
    <mergeCell ref="A1:Y1"/>
    <mergeCell ref="Z1:AG1"/>
    <mergeCell ref="N2:S2"/>
    <mergeCell ref="T2:AG2"/>
    <mergeCell ref="A5:M5"/>
    <mergeCell ref="R5:AC5"/>
    <mergeCell ref="AD5:AG5"/>
    <mergeCell ref="A6:C6"/>
    <mergeCell ref="D6:E6"/>
    <mergeCell ref="F6:G6"/>
    <mergeCell ref="H6:I6"/>
    <mergeCell ref="J6:K6"/>
    <mergeCell ref="L6:M6"/>
    <mergeCell ref="N6:O6"/>
    <mergeCell ref="AB6:AC6"/>
    <mergeCell ref="AD6:AE6"/>
    <mergeCell ref="P6:Q6"/>
    <mergeCell ref="R6:S6"/>
    <mergeCell ref="A8:E8"/>
    <mergeCell ref="F8:G8"/>
    <mergeCell ref="H8:I8"/>
    <mergeCell ref="J8:K8"/>
    <mergeCell ref="L8:M8"/>
    <mergeCell ref="H7:I7"/>
    <mergeCell ref="J7:K7"/>
    <mergeCell ref="L7:M7"/>
    <mergeCell ref="N7:O7"/>
    <mergeCell ref="F7:G7"/>
    <mergeCell ref="AF9:AG9"/>
    <mergeCell ref="T9:U9"/>
    <mergeCell ref="V9:W9"/>
    <mergeCell ref="X9:Y9"/>
    <mergeCell ref="AF6:AG6"/>
    <mergeCell ref="T6:U6"/>
    <mergeCell ref="V6:W6"/>
    <mergeCell ref="AF7:AG8"/>
    <mergeCell ref="T7:U7"/>
    <mergeCell ref="V8:W8"/>
    <mergeCell ref="X8:Y8"/>
    <mergeCell ref="AB8:AC8"/>
    <mergeCell ref="AD8:AE8"/>
    <mergeCell ref="X7:Y7"/>
    <mergeCell ref="Z7:AA7"/>
    <mergeCell ref="T8:U8"/>
    <mergeCell ref="AD7:AE7"/>
    <mergeCell ref="Z8:AA8"/>
    <mergeCell ref="AF21:AG21"/>
    <mergeCell ref="X6:Y6"/>
    <mergeCell ref="Z6:AA6"/>
    <mergeCell ref="AB7:AC7"/>
    <mergeCell ref="A9:C9"/>
    <mergeCell ref="D9:E9"/>
    <mergeCell ref="F9:G9"/>
    <mergeCell ref="H9:I9"/>
    <mergeCell ref="J9:K9"/>
    <mergeCell ref="L9:M9"/>
    <mergeCell ref="N9:O9"/>
    <mergeCell ref="P9:Q9"/>
    <mergeCell ref="R9:S9"/>
    <mergeCell ref="Z9:AA9"/>
    <mergeCell ref="AB9:AC9"/>
    <mergeCell ref="AD9:AE9"/>
    <mergeCell ref="N8:O8"/>
    <mergeCell ref="P8:Q8"/>
    <mergeCell ref="R8:S8"/>
    <mergeCell ref="R7:S7"/>
    <mergeCell ref="AB10:AC10"/>
    <mergeCell ref="A7:E7"/>
    <mergeCell ref="P7:Q7"/>
    <mergeCell ref="V7:W7"/>
    <mergeCell ref="AF10:AG11"/>
    <mergeCell ref="A11:E11"/>
    <mergeCell ref="F11:G11"/>
    <mergeCell ref="H11:I11"/>
    <mergeCell ref="J11:K11"/>
    <mergeCell ref="L11:M11"/>
    <mergeCell ref="N11:O11"/>
    <mergeCell ref="P11:Q11"/>
    <mergeCell ref="P10:Q10"/>
    <mergeCell ref="R10:S10"/>
    <mergeCell ref="T10:U10"/>
    <mergeCell ref="V10:W10"/>
    <mergeCell ref="X10:Y10"/>
    <mergeCell ref="Z10:AA10"/>
    <mergeCell ref="A10:E10"/>
    <mergeCell ref="F10:G10"/>
    <mergeCell ref="H10:I10"/>
    <mergeCell ref="J10:K10"/>
    <mergeCell ref="L10:M10"/>
    <mergeCell ref="N10:O10"/>
    <mergeCell ref="AD10:AE10"/>
    <mergeCell ref="T12:U12"/>
    <mergeCell ref="V12:W12"/>
    <mergeCell ref="X12:Y12"/>
    <mergeCell ref="Z12:AA12"/>
    <mergeCell ref="AB12:AC12"/>
    <mergeCell ref="AD11:AE11"/>
    <mergeCell ref="R11:S11"/>
    <mergeCell ref="T11:U11"/>
    <mergeCell ref="V11:W11"/>
    <mergeCell ref="X11:Y11"/>
    <mergeCell ref="Z11:AA11"/>
    <mergeCell ref="AB11:AC11"/>
    <mergeCell ref="A12:C12"/>
    <mergeCell ref="D12:E12"/>
    <mergeCell ref="F12:G12"/>
    <mergeCell ref="H12:I12"/>
    <mergeCell ref="J12:K12"/>
    <mergeCell ref="L12:M12"/>
    <mergeCell ref="N12:O12"/>
    <mergeCell ref="P12:Q12"/>
    <mergeCell ref="R12:S12"/>
    <mergeCell ref="A13:E13"/>
    <mergeCell ref="F13:G13"/>
    <mergeCell ref="H13:I13"/>
    <mergeCell ref="J13:K13"/>
    <mergeCell ref="L13:M13"/>
    <mergeCell ref="N13:O13"/>
    <mergeCell ref="P13:Q13"/>
    <mergeCell ref="R13:S13"/>
    <mergeCell ref="T13:U13"/>
    <mergeCell ref="V13:W13"/>
    <mergeCell ref="X13:Y13"/>
    <mergeCell ref="Z13:AA13"/>
    <mergeCell ref="AB13:AC13"/>
    <mergeCell ref="AD13:AE13"/>
    <mergeCell ref="AF13:AG14"/>
    <mergeCell ref="AB14:AC14"/>
    <mergeCell ref="AD14:AE14"/>
    <mergeCell ref="AF12:AG12"/>
    <mergeCell ref="AD12:AE12"/>
    <mergeCell ref="P14:Q14"/>
    <mergeCell ref="R14:S14"/>
    <mergeCell ref="T14:U14"/>
    <mergeCell ref="V14:W14"/>
    <mergeCell ref="X14:Y14"/>
    <mergeCell ref="Z14:AA14"/>
    <mergeCell ref="A14:E14"/>
    <mergeCell ref="F14:G14"/>
    <mergeCell ref="H14:I14"/>
    <mergeCell ref="J14:K14"/>
    <mergeCell ref="L14:M14"/>
    <mergeCell ref="N14:O14"/>
    <mergeCell ref="Z15:AA15"/>
    <mergeCell ref="AB15:AC15"/>
    <mergeCell ref="AD15:AE15"/>
    <mergeCell ref="AF15:AG15"/>
    <mergeCell ref="A16:E16"/>
    <mergeCell ref="F16:G16"/>
    <mergeCell ref="H16:I16"/>
    <mergeCell ref="J16:K16"/>
    <mergeCell ref="L16:M16"/>
    <mergeCell ref="N16:O16"/>
    <mergeCell ref="N15:O15"/>
    <mergeCell ref="P15:Q15"/>
    <mergeCell ref="R15:S15"/>
    <mergeCell ref="T15:U15"/>
    <mergeCell ref="V15:W15"/>
    <mergeCell ref="X15:Y15"/>
    <mergeCell ref="A15:C15"/>
    <mergeCell ref="D15:E15"/>
    <mergeCell ref="F15:G15"/>
    <mergeCell ref="H15:I15"/>
    <mergeCell ref="J15:K15"/>
    <mergeCell ref="L15:M15"/>
    <mergeCell ref="AB16:AC16"/>
    <mergeCell ref="AD16:AE16"/>
    <mergeCell ref="AF16:AG17"/>
    <mergeCell ref="A17:E17"/>
    <mergeCell ref="F17:G17"/>
    <mergeCell ref="H17:I17"/>
    <mergeCell ref="J17:K17"/>
    <mergeCell ref="L17:M17"/>
    <mergeCell ref="N17:O17"/>
    <mergeCell ref="P17:Q17"/>
    <mergeCell ref="P16:Q16"/>
    <mergeCell ref="R16:S16"/>
    <mergeCell ref="T16:U16"/>
    <mergeCell ref="V16:W16"/>
    <mergeCell ref="X16:Y16"/>
    <mergeCell ref="Z16:AA16"/>
    <mergeCell ref="T18:U18"/>
    <mergeCell ref="V18:W18"/>
    <mergeCell ref="X18:Y18"/>
    <mergeCell ref="Z18:AA18"/>
    <mergeCell ref="AB18:AC18"/>
    <mergeCell ref="AD18:AE18"/>
    <mergeCell ref="AD17:AE17"/>
    <mergeCell ref="A18:C18"/>
    <mergeCell ref="D18:E18"/>
    <mergeCell ref="F18:G18"/>
    <mergeCell ref="H18:I18"/>
    <mergeCell ref="J18:K18"/>
    <mergeCell ref="L18:M18"/>
    <mergeCell ref="N18:O18"/>
    <mergeCell ref="P18:Q18"/>
    <mergeCell ref="R18:S18"/>
    <mergeCell ref="R17:S17"/>
    <mergeCell ref="T17:U17"/>
    <mergeCell ref="V17:W17"/>
    <mergeCell ref="X17:Y17"/>
    <mergeCell ref="Z17:AA17"/>
    <mergeCell ref="AB17:AC17"/>
    <mergeCell ref="A19:E19"/>
    <mergeCell ref="F19:G19"/>
    <mergeCell ref="H19:I19"/>
    <mergeCell ref="J19:K19"/>
    <mergeCell ref="L19:M19"/>
    <mergeCell ref="N19:O19"/>
    <mergeCell ref="P19:Q19"/>
    <mergeCell ref="R19:S19"/>
    <mergeCell ref="T19:U19"/>
    <mergeCell ref="V19:W19"/>
    <mergeCell ref="X19:Y19"/>
    <mergeCell ref="Z19:AA19"/>
    <mergeCell ref="AB19:AC19"/>
    <mergeCell ref="AD19:AE19"/>
    <mergeCell ref="AF19:AG20"/>
    <mergeCell ref="AB20:AC20"/>
    <mergeCell ref="AD20:AE20"/>
    <mergeCell ref="AF18:AG18"/>
    <mergeCell ref="P20:Q20"/>
    <mergeCell ref="R20:S20"/>
    <mergeCell ref="T20:U20"/>
    <mergeCell ref="V20:W20"/>
    <mergeCell ref="X20:Y20"/>
    <mergeCell ref="Z20:AA20"/>
    <mergeCell ref="A20:E20"/>
    <mergeCell ref="F20:G20"/>
    <mergeCell ref="H20:I20"/>
    <mergeCell ref="J20:K20"/>
    <mergeCell ref="L20:M20"/>
    <mergeCell ref="N20:O20"/>
  </mergeCells>
  <phoneticPr fontId="17"/>
  <conditionalFormatting sqref="A27:AE28">
    <cfRule type="containsBlanks" dxfId="3" priority="2">
      <formula>LEN(TRIM(A27))=0</formula>
    </cfRule>
  </conditionalFormatting>
  <conditionalFormatting sqref="AF25:AG28">
    <cfRule type="containsBlanks" dxfId="2" priority="1">
      <formula>LEN(TRIM(AF25))=0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locked="0" defaultSize="0" autoFill="0" autoLine="0" autoPict="0">
                <anchor moveWithCells="1">
                  <from>
                    <xdr:col>32</xdr:col>
                    <xdr:colOff>66675</xdr:colOff>
                    <xdr:row>25</xdr:row>
                    <xdr:rowOff>28575</xdr:rowOff>
                  </from>
                  <to>
                    <xdr:col>32</xdr:col>
                    <xdr:colOff>390525</xdr:colOff>
                    <xdr:row>26</xdr:row>
                    <xdr:rowOff>219075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view="pageBreakPreview" topLeftCell="A4" zoomScaleNormal="100" zoomScaleSheetLayoutView="100" workbookViewId="0">
      <selection activeCell="H27" sqref="H27"/>
    </sheetView>
  </sheetViews>
  <sheetFormatPr defaultRowHeight="18.75" x14ac:dyDescent="0.4"/>
  <cols>
    <col min="1" max="1" width="2.625" style="36" customWidth="1"/>
    <col min="2" max="2" width="7.375" style="36" customWidth="1"/>
    <col min="3" max="10" width="9" style="36"/>
    <col min="11" max="11" width="2.125" style="36" customWidth="1"/>
    <col min="12" max="12" width="9" style="208"/>
    <col min="13" max="16384" width="9" style="36"/>
  </cols>
  <sheetData>
    <row r="1" spans="1:15" x14ac:dyDescent="0.35">
      <c r="H1" s="575" t="str">
        <f>"令和"&amp;申請書!$V$6&amp;"年"&amp;申請書!$X$6&amp;"月"&amp;申請書!$AA$6&amp;"日"</f>
        <v>令和5年9月1日</v>
      </c>
      <c r="I1" s="575"/>
      <c r="J1" s="575"/>
      <c r="M1" s="45" t="s">
        <v>69</v>
      </c>
    </row>
    <row r="3" spans="1:15" ht="24" x14ac:dyDescent="0.4">
      <c r="A3" s="450" t="s">
        <v>155</v>
      </c>
      <c r="B3" s="355"/>
      <c r="C3" s="355"/>
      <c r="D3" s="355"/>
      <c r="E3" s="355"/>
      <c r="F3" s="355"/>
      <c r="G3" s="355"/>
      <c r="H3" s="355"/>
      <c r="I3" s="355"/>
      <c r="J3" s="355"/>
    </row>
    <row r="4" spans="1:15" ht="9" customHeight="1" x14ac:dyDescent="0.4">
      <c r="A4" s="61"/>
      <c r="B4" s="61"/>
    </row>
    <row r="5" spans="1:15" ht="24" customHeight="1" x14ac:dyDescent="0.4">
      <c r="A5" s="451" t="s">
        <v>16</v>
      </c>
      <c r="B5" s="430"/>
      <c r="C5" s="576" t="str">
        <f>申請書!$O$22</f>
        <v>記載例小規模保育園</v>
      </c>
      <c r="D5" s="558"/>
      <c r="E5" s="558"/>
      <c r="F5" s="558"/>
      <c r="G5" s="577"/>
      <c r="H5" s="63"/>
      <c r="I5" s="63"/>
      <c r="J5" s="63"/>
      <c r="K5" s="39"/>
    </row>
    <row r="6" spans="1:15" ht="8.1" customHeight="1" x14ac:dyDescent="0.4">
      <c r="A6" s="63"/>
      <c r="B6" s="63"/>
      <c r="C6" s="63"/>
      <c r="D6" s="63"/>
      <c r="E6" s="63"/>
      <c r="F6" s="63"/>
      <c r="G6" s="63"/>
      <c r="H6" s="63"/>
      <c r="I6" s="63"/>
      <c r="J6" s="63"/>
      <c r="K6" s="39"/>
    </row>
    <row r="7" spans="1:15" s="38" customFormat="1" ht="8.1" customHeight="1" x14ac:dyDescent="0.4">
      <c r="C7" s="114"/>
      <c r="L7" s="209"/>
    </row>
    <row r="8" spans="1:15" s="38" customFormat="1" ht="20.100000000000001" customHeight="1" x14ac:dyDescent="0.4">
      <c r="A8" s="63"/>
      <c r="B8" s="85" t="s">
        <v>156</v>
      </c>
      <c r="C8" s="115"/>
      <c r="D8" s="63"/>
      <c r="E8" s="63"/>
      <c r="F8" s="63"/>
      <c r="G8" s="63"/>
      <c r="H8" s="63"/>
      <c r="I8" s="63"/>
      <c r="J8" s="63"/>
      <c r="K8" s="63"/>
      <c r="L8" s="209"/>
      <c r="M8" s="116">
        <f>IF(AND(M9=1,M21=1,M26=1),1,0)</f>
        <v>1</v>
      </c>
      <c r="O8" s="38" t="str">
        <f>IF(AND(M8=1,L12=TRUE),"A",IF(AND(M8=1,L15=TRUE),"B",IF(AND(M8=1,L18=TRUE),"C","-")))</f>
        <v>B</v>
      </c>
    </row>
    <row r="9" spans="1:15" s="38" customFormat="1" ht="25.5" customHeight="1" x14ac:dyDescent="0.4">
      <c r="A9" s="107"/>
      <c r="B9" s="117"/>
      <c r="C9" s="118" t="s">
        <v>157</v>
      </c>
      <c r="D9" s="119"/>
      <c r="E9" s="119"/>
      <c r="F9" s="119"/>
      <c r="G9" s="119"/>
      <c r="H9" s="119"/>
      <c r="I9" s="119"/>
      <c r="J9" s="119"/>
      <c r="K9" s="120"/>
      <c r="L9" s="209" t="b">
        <v>1</v>
      </c>
      <c r="M9" s="116">
        <f>IF($L$9=TRUE,1,0)</f>
        <v>1</v>
      </c>
    </row>
    <row r="10" spans="1:15" s="38" customFormat="1" ht="20.100000000000001" customHeight="1" x14ac:dyDescent="0.4">
      <c r="A10" s="63"/>
      <c r="B10" s="121"/>
      <c r="C10" s="63" t="s">
        <v>158</v>
      </c>
      <c r="D10" s="63"/>
      <c r="E10" s="63"/>
      <c r="F10" s="63"/>
      <c r="G10" s="63"/>
      <c r="H10" s="63"/>
      <c r="I10" s="63"/>
      <c r="J10" s="63"/>
      <c r="K10" s="107"/>
      <c r="L10" s="209"/>
      <c r="M10" s="116"/>
    </row>
    <row r="11" spans="1:15" s="38" customFormat="1" ht="20.100000000000001" customHeight="1" x14ac:dyDescent="0.4">
      <c r="A11" s="63"/>
      <c r="B11" s="121"/>
      <c r="C11" s="578"/>
      <c r="D11" s="567" t="s">
        <v>159</v>
      </c>
      <c r="E11" s="569" t="s">
        <v>160</v>
      </c>
      <c r="F11" s="569"/>
      <c r="G11" s="569"/>
      <c r="H11" s="569"/>
      <c r="I11" s="569"/>
      <c r="J11" s="570"/>
      <c r="K11" s="107"/>
      <c r="L11" s="209"/>
      <c r="M11" s="116"/>
    </row>
    <row r="12" spans="1:15" s="38" customFormat="1" ht="20.100000000000001" customHeight="1" x14ac:dyDescent="0.4">
      <c r="A12" s="63"/>
      <c r="B12" s="122"/>
      <c r="C12" s="565"/>
      <c r="D12" s="568"/>
      <c r="E12" s="473"/>
      <c r="F12" s="473"/>
      <c r="G12" s="473"/>
      <c r="H12" s="473"/>
      <c r="I12" s="473"/>
      <c r="J12" s="571"/>
      <c r="K12" s="107"/>
      <c r="L12" s="209" t="b">
        <v>0</v>
      </c>
      <c r="M12" s="116"/>
    </row>
    <row r="13" spans="1:15" s="38" customFormat="1" ht="20.100000000000001" customHeight="1" x14ac:dyDescent="0.4">
      <c r="A13" s="63"/>
      <c r="B13" s="123"/>
      <c r="C13" s="566"/>
      <c r="D13" s="546"/>
      <c r="E13" s="397"/>
      <c r="F13" s="397"/>
      <c r="G13" s="397"/>
      <c r="H13" s="397"/>
      <c r="I13" s="397"/>
      <c r="J13" s="574"/>
      <c r="K13" s="107"/>
      <c r="L13" s="209"/>
      <c r="M13" s="116"/>
    </row>
    <row r="14" spans="1:15" s="38" customFormat="1" ht="20.100000000000001" customHeight="1" x14ac:dyDescent="0.4">
      <c r="A14" s="63"/>
      <c r="B14" s="123"/>
      <c r="C14" s="564"/>
      <c r="D14" s="567" t="s">
        <v>161</v>
      </c>
      <c r="E14" s="569" t="s">
        <v>162</v>
      </c>
      <c r="F14" s="569"/>
      <c r="G14" s="569"/>
      <c r="H14" s="569"/>
      <c r="I14" s="569"/>
      <c r="J14" s="570"/>
      <c r="K14" s="107"/>
      <c r="L14" s="209"/>
      <c r="M14" s="116"/>
    </row>
    <row r="15" spans="1:15" s="38" customFormat="1" ht="20.100000000000001" customHeight="1" x14ac:dyDescent="0.4">
      <c r="A15" s="63"/>
      <c r="B15" s="123"/>
      <c r="C15" s="565"/>
      <c r="D15" s="568"/>
      <c r="E15" s="473"/>
      <c r="F15" s="473"/>
      <c r="G15" s="473"/>
      <c r="H15" s="473"/>
      <c r="I15" s="473"/>
      <c r="J15" s="571"/>
      <c r="K15" s="107"/>
      <c r="L15" s="209" t="b">
        <v>1</v>
      </c>
      <c r="M15" s="116"/>
    </row>
    <row r="16" spans="1:15" s="38" customFormat="1" ht="20.100000000000001" customHeight="1" x14ac:dyDescent="0.4">
      <c r="A16" s="63"/>
      <c r="B16" s="123"/>
      <c r="C16" s="566"/>
      <c r="D16" s="546"/>
      <c r="E16" s="555"/>
      <c r="F16" s="555"/>
      <c r="G16" s="555"/>
      <c r="H16" s="555"/>
      <c r="I16" s="555"/>
      <c r="J16" s="556"/>
      <c r="K16" s="107"/>
      <c r="L16" s="209"/>
      <c r="M16" s="116"/>
    </row>
    <row r="17" spans="1:13" s="38" customFormat="1" ht="20.100000000000001" customHeight="1" x14ac:dyDescent="0.4">
      <c r="A17" s="63"/>
      <c r="B17" s="73"/>
      <c r="C17" s="564"/>
      <c r="D17" s="567" t="s">
        <v>163</v>
      </c>
      <c r="E17" s="47" t="s">
        <v>164</v>
      </c>
      <c r="F17" s="572"/>
      <c r="G17" s="572"/>
      <c r="H17" s="572"/>
      <c r="I17" s="572"/>
      <c r="J17" s="573"/>
      <c r="K17" s="107"/>
      <c r="L17" s="209"/>
      <c r="M17" s="116"/>
    </row>
    <row r="18" spans="1:13" s="38" customFormat="1" ht="20.100000000000001" customHeight="1" x14ac:dyDescent="0.4">
      <c r="A18" s="63"/>
      <c r="B18" s="123"/>
      <c r="C18" s="565"/>
      <c r="D18" s="568"/>
      <c r="E18" s="473" t="s">
        <v>165</v>
      </c>
      <c r="F18" s="397"/>
      <c r="G18" s="397"/>
      <c r="H18" s="397"/>
      <c r="I18" s="397"/>
      <c r="J18" s="574"/>
      <c r="K18" s="107"/>
      <c r="L18" s="209" t="b">
        <v>0</v>
      </c>
      <c r="M18" s="116"/>
    </row>
    <row r="19" spans="1:13" s="38" customFormat="1" ht="20.100000000000001" customHeight="1" x14ac:dyDescent="0.4">
      <c r="A19" s="63"/>
      <c r="B19" s="124"/>
      <c r="C19" s="566"/>
      <c r="D19" s="546"/>
      <c r="E19" s="555"/>
      <c r="F19" s="555"/>
      <c r="G19" s="555"/>
      <c r="H19" s="555"/>
      <c r="I19" s="555"/>
      <c r="J19" s="556"/>
      <c r="K19" s="78"/>
      <c r="L19" s="209"/>
      <c r="M19" s="116"/>
    </row>
    <row r="20" spans="1:13" s="38" customFormat="1" ht="24.95" customHeight="1" x14ac:dyDescent="0.4">
      <c r="A20" s="63"/>
      <c r="B20" s="125"/>
      <c r="C20" s="126" t="s">
        <v>166</v>
      </c>
      <c r="D20" s="127"/>
      <c r="E20" s="127"/>
      <c r="F20" s="127"/>
      <c r="G20" s="119"/>
      <c r="H20" s="119"/>
      <c r="I20" s="119"/>
      <c r="J20" s="119"/>
      <c r="K20" s="120"/>
      <c r="L20" s="209"/>
      <c r="M20" s="116"/>
    </row>
    <row r="21" spans="1:13" s="38" customFormat="1" ht="21.95" customHeight="1" x14ac:dyDescent="0.4">
      <c r="A21" s="63"/>
      <c r="B21" s="73"/>
      <c r="C21" s="117"/>
      <c r="D21" s="430" t="s">
        <v>167</v>
      </c>
      <c r="E21" s="430"/>
      <c r="F21" s="430"/>
      <c r="G21" s="430"/>
      <c r="H21" s="430"/>
      <c r="I21" s="430"/>
      <c r="J21" s="431"/>
      <c r="K21" s="107"/>
      <c r="L21" s="209" t="b">
        <v>1</v>
      </c>
      <c r="M21" s="116">
        <f>IF(AND(L21=TRUE,L22=TRUE,L23=TRUE),1,0)</f>
        <v>1</v>
      </c>
    </row>
    <row r="22" spans="1:13" s="38" customFormat="1" ht="21.95" customHeight="1" x14ac:dyDescent="0.4">
      <c r="A22" s="63"/>
      <c r="B22" s="73"/>
      <c r="C22" s="117"/>
      <c r="D22" s="553" t="s">
        <v>168</v>
      </c>
      <c r="E22" s="553"/>
      <c r="F22" s="553"/>
      <c r="G22" s="553"/>
      <c r="H22" s="553"/>
      <c r="I22" s="553"/>
      <c r="J22" s="554"/>
      <c r="K22" s="107"/>
      <c r="L22" s="209" t="b">
        <v>1</v>
      </c>
      <c r="M22" s="116"/>
    </row>
    <row r="23" spans="1:13" s="38" customFormat="1" ht="21.95" customHeight="1" x14ac:dyDescent="0.4">
      <c r="A23" s="63"/>
      <c r="B23" s="128"/>
      <c r="C23" s="129"/>
      <c r="D23" s="555" t="s">
        <v>169</v>
      </c>
      <c r="E23" s="555"/>
      <c r="F23" s="555"/>
      <c r="G23" s="555"/>
      <c r="H23" s="555"/>
      <c r="I23" s="555"/>
      <c r="J23" s="556"/>
      <c r="K23" s="130"/>
      <c r="L23" s="209" t="b">
        <v>1</v>
      </c>
      <c r="M23" s="131"/>
    </row>
    <row r="24" spans="1:13" s="38" customFormat="1" ht="20.100000000000001" customHeight="1" x14ac:dyDescent="0.4">
      <c r="A24" s="63"/>
      <c r="B24" s="132"/>
      <c r="C24" s="119"/>
      <c r="D24" s="119"/>
      <c r="E24" s="119"/>
      <c r="F24" s="119"/>
      <c r="G24" s="119"/>
      <c r="H24" s="119"/>
      <c r="I24" s="119"/>
      <c r="J24" s="119"/>
      <c r="K24" s="120"/>
      <c r="L24" s="209"/>
      <c r="M24" s="116"/>
    </row>
    <row r="25" spans="1:13" s="38" customFormat="1" ht="30" customHeight="1" x14ac:dyDescent="0.4">
      <c r="A25" s="63"/>
      <c r="B25" s="557" t="s">
        <v>170</v>
      </c>
      <c r="C25" s="558"/>
      <c r="D25" s="558"/>
      <c r="E25" s="559" t="s">
        <v>355</v>
      </c>
      <c r="F25" s="560"/>
      <c r="G25" s="560"/>
      <c r="H25" s="561" t="s">
        <v>356</v>
      </c>
      <c r="I25" s="562"/>
      <c r="J25" s="563"/>
      <c r="K25" s="107"/>
      <c r="L25" s="209"/>
      <c r="M25" s="116"/>
    </row>
    <row r="26" spans="1:13" s="38" customFormat="1" ht="30" customHeight="1" x14ac:dyDescent="0.4">
      <c r="A26" s="63"/>
      <c r="B26" s="545" t="s">
        <v>173</v>
      </c>
      <c r="C26" s="546"/>
      <c r="D26" s="546"/>
      <c r="E26" s="547" t="s">
        <v>357</v>
      </c>
      <c r="F26" s="548"/>
      <c r="G26" s="548"/>
      <c r="H26" s="548"/>
      <c r="I26" s="548"/>
      <c r="J26" s="549"/>
      <c r="K26" s="130"/>
      <c r="L26" s="209"/>
      <c r="M26" s="116">
        <f>IF($E$26="",0,1)</f>
        <v>1</v>
      </c>
    </row>
    <row r="27" spans="1:13" s="38" customFormat="1" ht="20.100000000000001" customHeight="1" x14ac:dyDescent="0.4">
      <c r="A27" s="63"/>
      <c r="B27" s="63"/>
      <c r="C27" s="63"/>
      <c r="D27" s="63"/>
      <c r="E27" s="63"/>
      <c r="F27" s="63"/>
      <c r="G27" s="63"/>
      <c r="H27" s="63"/>
      <c r="I27" s="63"/>
      <c r="J27" s="63"/>
      <c r="K27" s="63"/>
      <c r="L27" s="209"/>
      <c r="M27" s="116"/>
    </row>
    <row r="28" spans="1:13" s="38" customFormat="1" ht="20.100000000000001" customHeight="1" x14ac:dyDescent="0.4">
      <c r="A28" s="63"/>
      <c r="B28" s="63" t="s">
        <v>174</v>
      </c>
      <c r="C28" s="63"/>
      <c r="D28" s="63"/>
      <c r="E28" s="63"/>
      <c r="F28" s="63"/>
      <c r="G28" s="63"/>
      <c r="H28" s="63"/>
      <c r="I28" s="63"/>
      <c r="J28" s="63"/>
      <c r="K28" s="63"/>
      <c r="L28" s="209"/>
      <c r="M28" s="116"/>
    </row>
    <row r="29" spans="1:13" s="38" customFormat="1" ht="20.100000000000001" customHeight="1" x14ac:dyDescent="0.4">
      <c r="A29" s="63"/>
      <c r="B29" s="550" t="s">
        <v>175</v>
      </c>
      <c r="C29" s="551"/>
      <c r="D29" s="551"/>
      <c r="E29" s="551"/>
      <c r="F29" s="551"/>
      <c r="G29" s="551"/>
      <c r="H29" s="551"/>
      <c r="I29" s="551"/>
      <c r="J29" s="551"/>
      <c r="K29" s="63"/>
      <c r="L29" s="209"/>
      <c r="M29" s="116"/>
    </row>
    <row r="30" spans="1:13" s="38" customFormat="1" ht="20.100000000000001" customHeight="1" x14ac:dyDescent="0.4">
      <c r="A30" s="63"/>
      <c r="B30" s="551"/>
      <c r="C30" s="551"/>
      <c r="D30" s="551"/>
      <c r="E30" s="551"/>
      <c r="F30" s="551"/>
      <c r="G30" s="551"/>
      <c r="H30" s="551"/>
      <c r="I30" s="551"/>
      <c r="J30" s="551"/>
      <c r="K30" s="63"/>
      <c r="L30" s="209"/>
      <c r="M30" s="116"/>
    </row>
    <row r="31" spans="1:13" s="38" customFormat="1" ht="20.100000000000001" customHeight="1" x14ac:dyDescent="0.4">
      <c r="A31" s="63"/>
      <c r="B31" s="551"/>
      <c r="C31" s="551"/>
      <c r="D31" s="551"/>
      <c r="E31" s="551"/>
      <c r="F31" s="551"/>
      <c r="G31" s="551"/>
      <c r="H31" s="551"/>
      <c r="I31" s="551"/>
      <c r="J31" s="551"/>
      <c r="K31" s="63"/>
      <c r="L31" s="209"/>
    </row>
    <row r="32" spans="1:13" s="38" customFormat="1" ht="20.100000000000001" customHeight="1" x14ac:dyDescent="0.4">
      <c r="A32" s="63"/>
      <c r="B32" s="551"/>
      <c r="C32" s="551"/>
      <c r="D32" s="551"/>
      <c r="E32" s="551"/>
      <c r="F32" s="551"/>
      <c r="G32" s="551"/>
      <c r="H32" s="551"/>
      <c r="I32" s="551"/>
      <c r="J32" s="551"/>
      <c r="K32" s="63"/>
      <c r="L32" s="209"/>
    </row>
    <row r="33" spans="1:12" s="38" customFormat="1" ht="20.100000000000001" customHeight="1" x14ac:dyDescent="0.4">
      <c r="A33" s="63"/>
      <c r="B33" s="412" t="s">
        <v>176</v>
      </c>
      <c r="C33" s="552"/>
      <c r="D33" s="552"/>
      <c r="E33" s="552"/>
      <c r="F33" s="552"/>
      <c r="G33" s="552"/>
      <c r="H33" s="552"/>
      <c r="I33" s="552"/>
      <c r="J33" s="552"/>
      <c r="K33" s="63"/>
      <c r="L33" s="209"/>
    </row>
    <row r="34" spans="1:12" s="38" customFormat="1" ht="20.100000000000001" customHeight="1" x14ac:dyDescent="0.4">
      <c r="A34" s="63"/>
      <c r="B34" s="552"/>
      <c r="C34" s="552"/>
      <c r="D34" s="552"/>
      <c r="E34" s="552"/>
      <c r="F34" s="552"/>
      <c r="G34" s="552"/>
      <c r="H34" s="552"/>
      <c r="I34" s="552"/>
      <c r="J34" s="552"/>
      <c r="K34" s="63"/>
      <c r="L34" s="209"/>
    </row>
    <row r="35" spans="1:12" s="38" customFormat="1" ht="20.100000000000001" customHeight="1" x14ac:dyDescent="0.4">
      <c r="A35" s="63"/>
      <c r="B35" s="552"/>
      <c r="C35" s="552"/>
      <c r="D35" s="552"/>
      <c r="E35" s="552"/>
      <c r="F35" s="552"/>
      <c r="G35" s="552"/>
      <c r="H35" s="552"/>
      <c r="I35" s="552"/>
      <c r="J35" s="552"/>
      <c r="K35" s="63"/>
      <c r="L35" s="209"/>
    </row>
    <row r="36" spans="1:12" s="38" customFormat="1" ht="20.100000000000001" customHeight="1" x14ac:dyDescent="0.4">
      <c r="A36" s="63"/>
      <c r="B36" s="552"/>
      <c r="C36" s="552"/>
      <c r="D36" s="552"/>
      <c r="E36" s="552"/>
      <c r="F36" s="552"/>
      <c r="G36" s="552"/>
      <c r="H36" s="552"/>
      <c r="I36" s="552"/>
      <c r="J36" s="552"/>
      <c r="K36" s="63"/>
      <c r="L36" s="209"/>
    </row>
    <row r="37" spans="1:12" s="38" customFormat="1" ht="20.100000000000001" customHeight="1" x14ac:dyDescent="0.4">
      <c r="A37" s="63"/>
      <c r="B37" s="63"/>
      <c r="C37" s="63"/>
      <c r="D37" s="63"/>
      <c r="E37" s="63"/>
      <c r="F37" s="63"/>
      <c r="G37" s="63"/>
      <c r="H37" s="63"/>
      <c r="I37" s="63"/>
      <c r="J37" s="63"/>
      <c r="K37" s="63"/>
      <c r="L37" s="209"/>
    </row>
    <row r="38" spans="1:12" s="38" customFormat="1" ht="20.100000000000001" customHeight="1" x14ac:dyDescent="0.4">
      <c r="A38" s="63"/>
      <c r="B38" s="133"/>
      <c r="C38" s="48"/>
      <c r="D38" s="48"/>
      <c r="E38" s="48"/>
      <c r="F38" s="48"/>
      <c r="G38" s="48"/>
      <c r="H38" s="48"/>
      <c r="I38" s="48"/>
      <c r="J38" s="48"/>
      <c r="K38" s="63"/>
      <c r="L38" s="209"/>
    </row>
    <row r="39" spans="1:12" s="38" customFormat="1" ht="20.100000000000001" customHeight="1" x14ac:dyDescent="0.4">
      <c r="A39" s="63"/>
      <c r="B39" s="48"/>
      <c r="C39" s="48"/>
      <c r="D39" s="48"/>
      <c r="E39" s="48"/>
      <c r="F39" s="48"/>
      <c r="G39" s="48"/>
      <c r="H39" s="48"/>
      <c r="I39" s="48"/>
      <c r="J39" s="48"/>
      <c r="K39" s="63"/>
      <c r="L39" s="209"/>
    </row>
    <row r="40" spans="1:12" s="38" customFormat="1" ht="20.100000000000001" customHeight="1" x14ac:dyDescent="0.4">
      <c r="A40" s="63"/>
      <c r="B40" s="48"/>
      <c r="C40" s="48"/>
      <c r="D40" s="48"/>
      <c r="E40" s="48"/>
      <c r="F40" s="48"/>
      <c r="G40" s="48"/>
      <c r="H40" s="48"/>
      <c r="I40" s="48"/>
      <c r="J40" s="48"/>
      <c r="K40" s="63"/>
      <c r="L40" s="209"/>
    </row>
    <row r="41" spans="1:12" s="38" customFormat="1" ht="20.100000000000001" customHeight="1" x14ac:dyDescent="0.4">
      <c r="A41" s="63"/>
      <c r="B41" s="63"/>
      <c r="C41" s="63"/>
      <c r="D41" s="63"/>
      <c r="E41" s="63"/>
      <c r="F41" s="63"/>
      <c r="G41" s="63"/>
      <c r="H41" s="63"/>
      <c r="I41" s="63"/>
      <c r="J41" s="63"/>
      <c r="K41" s="63"/>
      <c r="L41" s="209"/>
    </row>
    <row r="42" spans="1:12" s="38" customFormat="1" x14ac:dyDescent="0.4">
      <c r="A42" s="63"/>
      <c r="B42" s="63"/>
      <c r="C42" s="63"/>
      <c r="D42" s="63"/>
      <c r="E42" s="63"/>
      <c r="F42" s="63"/>
      <c r="G42" s="63"/>
      <c r="H42" s="63"/>
      <c r="I42" s="63"/>
      <c r="J42" s="63"/>
      <c r="K42" s="63"/>
      <c r="L42" s="209"/>
    </row>
    <row r="43" spans="1:12" x14ac:dyDescent="0.4">
      <c r="A43" s="39"/>
      <c r="B43" s="39"/>
      <c r="C43" s="39"/>
      <c r="D43" s="39"/>
      <c r="E43" s="39"/>
      <c r="F43" s="39"/>
      <c r="G43" s="39"/>
      <c r="H43" s="39"/>
      <c r="I43" s="39"/>
      <c r="J43" s="39"/>
      <c r="K43" s="39"/>
    </row>
    <row r="44" spans="1:12" x14ac:dyDescent="0.4">
      <c r="A44" s="39"/>
      <c r="B44" s="39"/>
      <c r="C44" s="39"/>
      <c r="D44" s="39"/>
      <c r="E44" s="39"/>
      <c r="F44" s="39"/>
      <c r="G44" s="39"/>
      <c r="H44" s="39"/>
      <c r="I44" s="39"/>
      <c r="J44" s="39"/>
      <c r="K44" s="39"/>
    </row>
    <row r="45" spans="1:12" x14ac:dyDescent="0.4">
      <c r="A45" s="39"/>
      <c r="B45" s="39"/>
      <c r="C45" s="39"/>
      <c r="D45" s="39"/>
      <c r="E45" s="39"/>
      <c r="F45" s="39"/>
      <c r="G45" s="39"/>
      <c r="H45" s="39"/>
      <c r="I45" s="39"/>
      <c r="J45" s="39"/>
      <c r="K45" s="39"/>
    </row>
    <row r="46" spans="1:12" x14ac:dyDescent="0.4">
      <c r="A46" s="39"/>
      <c r="B46" s="39"/>
      <c r="C46" s="39"/>
      <c r="D46" s="39"/>
      <c r="E46" s="39"/>
      <c r="F46" s="39"/>
      <c r="G46" s="39"/>
      <c r="H46" s="39"/>
      <c r="I46" s="39"/>
      <c r="J46" s="39"/>
      <c r="K46" s="39"/>
    </row>
  </sheetData>
  <mergeCells count="24">
    <mergeCell ref="H1:J1"/>
    <mergeCell ref="A3:J3"/>
    <mergeCell ref="A5:B5"/>
    <mergeCell ref="C5:G5"/>
    <mergeCell ref="C11:C13"/>
    <mergeCell ref="D11:D13"/>
    <mergeCell ref="E11:J13"/>
    <mergeCell ref="C14:C16"/>
    <mergeCell ref="D14:D16"/>
    <mergeCell ref="E14:J16"/>
    <mergeCell ref="C17:C19"/>
    <mergeCell ref="D17:D19"/>
    <mergeCell ref="F17:J17"/>
    <mergeCell ref="E18:J19"/>
    <mergeCell ref="B26:D26"/>
    <mergeCell ref="E26:J26"/>
    <mergeCell ref="B29:J32"/>
    <mergeCell ref="B33:J36"/>
    <mergeCell ref="D21:J21"/>
    <mergeCell ref="D22:J22"/>
    <mergeCell ref="D23:J23"/>
    <mergeCell ref="B25:D25"/>
    <mergeCell ref="E25:G25"/>
    <mergeCell ref="H25:J25"/>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2290" r:id="rId4" name="Check Box 2">
              <controlPr defaultSize="0" autoFill="0" autoLine="0" autoPict="0">
                <anchor moveWithCells="1">
                  <from>
                    <xdr:col>1</xdr:col>
                    <xdr:colOff>171450</xdr:colOff>
                    <xdr:row>8</xdr:row>
                    <xdr:rowOff>28575</xdr:rowOff>
                  </from>
                  <to>
                    <xdr:col>1</xdr:col>
                    <xdr:colOff>476250</xdr:colOff>
                    <xdr:row>8</xdr:row>
                    <xdr:rowOff>314325</xdr:rowOff>
                  </to>
                </anchor>
              </controlPr>
            </control>
          </mc:Choice>
        </mc:AlternateContent>
        <mc:AlternateContent xmlns:mc="http://schemas.openxmlformats.org/markup-compatibility/2006">
          <mc:Choice Requires="x14">
            <control shapeId="12291" r:id="rId5" name="Check Box 3">
              <controlPr defaultSize="0" autoFill="0" autoLine="0" autoPict="0">
                <anchor moveWithCells="1">
                  <from>
                    <xdr:col>2</xdr:col>
                    <xdr:colOff>238125</xdr:colOff>
                    <xdr:row>10</xdr:row>
                    <xdr:rowOff>228600</xdr:rowOff>
                  </from>
                  <to>
                    <xdr:col>2</xdr:col>
                    <xdr:colOff>542925</xdr:colOff>
                    <xdr:row>12</xdr:row>
                    <xdr:rowOff>19050</xdr:rowOff>
                  </to>
                </anchor>
              </controlPr>
            </control>
          </mc:Choice>
        </mc:AlternateContent>
        <mc:AlternateContent xmlns:mc="http://schemas.openxmlformats.org/markup-compatibility/2006">
          <mc:Choice Requires="x14">
            <control shapeId="12292" r:id="rId6" name="Check Box 4">
              <controlPr defaultSize="0" autoFill="0" autoLine="0" autoPict="0">
                <anchor moveWithCells="1">
                  <from>
                    <xdr:col>2</xdr:col>
                    <xdr:colOff>238125</xdr:colOff>
                    <xdr:row>13</xdr:row>
                    <xdr:rowOff>219075</xdr:rowOff>
                  </from>
                  <to>
                    <xdr:col>2</xdr:col>
                    <xdr:colOff>542925</xdr:colOff>
                    <xdr:row>15</xdr:row>
                    <xdr:rowOff>9525</xdr:rowOff>
                  </to>
                </anchor>
              </controlPr>
            </control>
          </mc:Choice>
        </mc:AlternateContent>
        <mc:AlternateContent xmlns:mc="http://schemas.openxmlformats.org/markup-compatibility/2006">
          <mc:Choice Requires="x14">
            <control shapeId="12293" r:id="rId7" name="Check Box 5">
              <controlPr defaultSize="0" autoFill="0" autoLine="0" autoPict="0">
                <anchor moveWithCells="1">
                  <from>
                    <xdr:col>2</xdr:col>
                    <xdr:colOff>228600</xdr:colOff>
                    <xdr:row>16</xdr:row>
                    <xdr:rowOff>228600</xdr:rowOff>
                  </from>
                  <to>
                    <xdr:col>2</xdr:col>
                    <xdr:colOff>533400</xdr:colOff>
                    <xdr:row>18</xdr:row>
                    <xdr:rowOff>19050</xdr:rowOff>
                  </to>
                </anchor>
              </controlPr>
            </control>
          </mc:Choice>
        </mc:AlternateContent>
        <mc:AlternateContent xmlns:mc="http://schemas.openxmlformats.org/markup-compatibility/2006">
          <mc:Choice Requires="x14">
            <control shapeId="12294" r:id="rId8" name="Check Box 6">
              <controlPr defaultSize="0" autoFill="0" autoLine="0" autoPict="0">
                <anchor moveWithCells="1">
                  <from>
                    <xdr:col>2</xdr:col>
                    <xdr:colOff>228600</xdr:colOff>
                    <xdr:row>20</xdr:row>
                    <xdr:rowOff>257175</xdr:rowOff>
                  </from>
                  <to>
                    <xdr:col>2</xdr:col>
                    <xdr:colOff>533400</xdr:colOff>
                    <xdr:row>21</xdr:row>
                    <xdr:rowOff>266700</xdr:rowOff>
                  </to>
                </anchor>
              </controlPr>
            </control>
          </mc:Choice>
        </mc:AlternateContent>
        <mc:AlternateContent xmlns:mc="http://schemas.openxmlformats.org/markup-compatibility/2006">
          <mc:Choice Requires="x14">
            <control shapeId="12295" r:id="rId9" name="Check Box 7">
              <controlPr defaultSize="0" autoFill="0" autoLine="0" autoPict="0">
                <anchor moveWithCells="1">
                  <from>
                    <xdr:col>2</xdr:col>
                    <xdr:colOff>228600</xdr:colOff>
                    <xdr:row>19</xdr:row>
                    <xdr:rowOff>295275</xdr:rowOff>
                  </from>
                  <to>
                    <xdr:col>2</xdr:col>
                    <xdr:colOff>533400</xdr:colOff>
                    <xdr:row>20</xdr:row>
                    <xdr:rowOff>266700</xdr:rowOff>
                  </to>
                </anchor>
              </controlPr>
            </control>
          </mc:Choice>
        </mc:AlternateContent>
        <mc:AlternateContent xmlns:mc="http://schemas.openxmlformats.org/markup-compatibility/2006">
          <mc:Choice Requires="x14">
            <control shapeId="12296" r:id="rId10" name="Check Box 8">
              <controlPr defaultSize="0" autoFill="0" autoLine="0" autoPict="0">
                <anchor moveWithCells="1">
                  <from>
                    <xdr:col>2</xdr:col>
                    <xdr:colOff>228600</xdr:colOff>
                    <xdr:row>21</xdr:row>
                    <xdr:rowOff>266700</xdr:rowOff>
                  </from>
                  <to>
                    <xdr:col>2</xdr:col>
                    <xdr:colOff>533400</xdr:colOff>
                    <xdr:row>23</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申請書</vt:lpstr>
      <vt:lpstr>総括表</vt:lpstr>
      <vt:lpstr>要確認資料</vt:lpstr>
      <vt:lpstr>休日保育加算</vt:lpstr>
      <vt:lpstr>減価償却費加算</vt:lpstr>
      <vt:lpstr>賃借料加算</vt:lpstr>
      <vt:lpstr>連携施設の設定</vt:lpstr>
      <vt:lpstr>定員を恒常的に超過する場合</vt:lpstr>
      <vt:lpstr>栄養管理加算</vt:lpstr>
      <vt:lpstr>管理者設置に係る調書</vt:lpstr>
      <vt:lpstr>土曜日閉所（4-9月）</vt:lpstr>
      <vt:lpstr>土曜日閉所（10-3月）</vt:lpstr>
      <vt:lpstr>施設機能強化推進費加算</vt:lpstr>
      <vt:lpstr>第三者評価受審加算（申請）</vt:lpstr>
      <vt:lpstr>第三者評価受審加算（実績報告）</vt:lpstr>
      <vt:lpstr>Sheet1</vt:lpstr>
      <vt:lpstr>栄養管理加算!Print_Area</vt:lpstr>
      <vt:lpstr>管理者設置に係る調書!Print_Area</vt:lpstr>
      <vt:lpstr>休日保育加算!Print_Area</vt:lpstr>
      <vt:lpstr>減価償却費加算!Print_Area</vt:lpstr>
      <vt:lpstr>施設機能強化推進費加算!Print_Area</vt:lpstr>
      <vt:lpstr>申請書!Print_Area</vt:lpstr>
      <vt:lpstr>総括表!Print_Area</vt:lpstr>
      <vt:lpstr>'第三者評価受審加算（実績報告）'!Print_Area</vt:lpstr>
      <vt:lpstr>'第三者評価受審加算（申請）'!Print_Area</vt:lpstr>
      <vt:lpstr>賃借料加算!Print_Area</vt:lpstr>
      <vt:lpstr>定員を恒常的に超過する場合!Print_Area</vt:lpstr>
      <vt:lpstr>'土曜日閉所（10-3月）'!Print_Area</vt:lpstr>
      <vt:lpstr>'土曜日閉所（4-9月）'!Print_Area</vt:lpstr>
      <vt:lpstr>要確認資料!Print_Area</vt:lpstr>
      <vt:lpstr>連携施設の設定!Print_Area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2023-06-28T00:39:03Z</dcterms:modified>
</cp:coreProperties>
</file>