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1 業務係(新)\01 業務係\05 令和4年度\29 経営分析\01 経営比較分析表\02 回答\"/>
    </mc:Choice>
  </mc:AlternateContent>
  <workbookProtection workbookAlgorithmName="SHA-512" workbookHashValue="qVfDJrqCgOZmgSe7YBrmdFidvAwnp0SmNlbcWgnxAr96SDlSnNsss+iWQRh6ZM/wHDyf0ebV6dq35GTq4ohIZg==" workbookSaltValue="zAcz0PjVilhzlM4Q2W92m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AT8" i="4"/>
  <c r="AL8" i="4"/>
  <c r="W8" i="4"/>
  <c r="P8" i="4"/>
  <c r="I8" i="4"/>
  <c r="B6" i="4"/>
</calcChain>
</file>

<file path=xl/sharedStrings.xml><?xml version="1.0" encoding="utf-8"?>
<sst xmlns="http://schemas.openxmlformats.org/spreadsheetml/2006/main" count="231" uniqueCount="119">
  <si>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</si>
  <si>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</si>
  <si>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</si>
  <si>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</si>
  <si>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</si>
  <si>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</si>
  <si>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</si>
  <si>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</si>
  <si>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</si>
  <si>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</si>
  <si>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</si>
  <si>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</si>
  <si>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</si>
  <si>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</si>
  <si>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</si>
  <si>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</si>
  <si>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</si>
  <si>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</si>
  <si>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</si>
  <si>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</si>
  <si>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</si>
  <si>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</si>
  <si>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</si>
  <si>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</si>
  <si>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</si>
  <si>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</si>
  <si>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</si>
  <si>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</si>
  <si>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</si>
  <si>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</si>
  <si>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</si>
  <si>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</si>
  <si>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</si>
  <si>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</si>
  <si>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</si>
  <si>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</si>
  <si>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</si>
  <si>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</si>
  <si>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</si>
  <si>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</si>
  <si>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</si>
  <si>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</si>
  <si>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</si>
  <si>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</si>
  <si>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</si>
  <si>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</si>
  <si>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</si>
  <si>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</si>
  <si>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</si>
  <si>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</si>
  <si>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</si>
  <si>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</si>
  <si>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</si>
  <si>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</si>
  <si>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</si>
  <si>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</si>
  <si>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</si>
  <si>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</si>
  <si>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</si>
  <si>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</si>
  <si>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</si>
  <si>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</si>
  <si>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</si>
  <si>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</si>
  <si>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</si>
  <si>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</si>
  <si>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</si>
  <si>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</si>
  <si>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</si>
  <si>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</si>
  <si>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</si>
  <si>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</si>
  <si>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</si>
  <si>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</si>
  <si>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</si>
  <si>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</si>
  <si>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</si>
  <si>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</si>
  <si>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</si>
  <si>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</si>
  <si>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</si>
  <si>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</si>
  <si>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</si>
  <si>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</si>
  <si>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</si>
  <si>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</si>
  <si>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</si>
  <si>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</si>
  <si>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</si>
  <si>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</si>
  <si>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</si>
  <si>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</si>
  <si>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</si>
  <si>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</si>
  <si>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</si>
  <si>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</si>
  <si>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三木市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</si>
  <si>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</si>
  <si>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</si>
  <si>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</si>
  <si>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</si>
  <si>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</si>
  <si>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</si>
  <si>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</si>
  <si>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</si>
  <si>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</si>
  <si>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</si>
  <si>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</si>
  <si>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</si>
  <si>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</si>
  <si>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</si>
  <si>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</si>
  <si>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</si>
  <si>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</si>
  <si>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</si>
  <si>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</si>
  <si>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現在４施設ある農業集落排水処理施設のうち最も早く供用を開始した施設が平成10年であり、供用開始からの経過年数が浅いため、管渠の老朽化は見受けられない。
ただし、分析表の指標には計上されない施設については、管渠より早く耐用年数が経過することから、計画的な長寿命化対策が必要である。</t>
    <rPh sb="0" eb="2">
      <t>ゲンザイ</t>
    </rPh>
    <rPh sb="3" eb="5">
      <t>シセツ</t>
    </rPh>
    <rPh sb="7" eb="9">
      <t>ノウギョウ</t>
    </rPh>
    <rPh sb="9" eb="11">
      <t>シュウラク</t>
    </rPh>
    <rPh sb="11" eb="13">
      <t>ハイスイ</t>
    </rPh>
    <rPh sb="13" eb="15">
      <t>ショリ</t>
    </rPh>
    <rPh sb="15" eb="17">
      <t>シセツ</t>
    </rPh>
    <rPh sb="20" eb="21">
      <t>モット</t>
    </rPh>
    <rPh sb="22" eb="23">
      <t>ハヤ</t>
    </rPh>
    <rPh sb="24" eb="26">
      <t>キョウヨウ</t>
    </rPh>
    <rPh sb="27" eb="29">
      <t>カイシ</t>
    </rPh>
    <rPh sb="31" eb="33">
      <t>シセツ</t>
    </rPh>
    <rPh sb="34" eb="36">
      <t>ヘイセイ</t>
    </rPh>
    <rPh sb="38" eb="39">
      <t>ネン</t>
    </rPh>
    <rPh sb="43" eb="45">
      <t>キョウヨウ</t>
    </rPh>
    <rPh sb="45" eb="47">
      <t>カイシ</t>
    </rPh>
    <rPh sb="50" eb="52">
      <t>ケイカ</t>
    </rPh>
    <rPh sb="52" eb="54">
      <t>ネンスウ</t>
    </rPh>
    <rPh sb="55" eb="56">
      <t>アサ</t>
    </rPh>
    <rPh sb="60" eb="62">
      <t>カンキョ</t>
    </rPh>
    <rPh sb="63" eb="66">
      <t>ロウキュウカ</t>
    </rPh>
    <rPh sb="67" eb="69">
      <t>ミウ</t>
    </rPh>
    <rPh sb="80" eb="82">
      <t>ブンセキ</t>
    </rPh>
    <rPh sb="82" eb="83">
      <t>ヒョウ</t>
    </rPh>
    <rPh sb="84" eb="86">
      <t>シヒョウ</t>
    </rPh>
    <rPh sb="88" eb="90">
      <t>ケイジョウ</t>
    </rPh>
    <rPh sb="94" eb="96">
      <t>シセツ</t>
    </rPh>
    <rPh sb="102" eb="104">
      <t>カンキョ</t>
    </rPh>
    <rPh sb="106" eb="107">
      <t>ハヤ</t>
    </rPh>
    <rPh sb="108" eb="110">
      <t>タイヨウ</t>
    </rPh>
    <rPh sb="110" eb="112">
      <t>ネンスウ</t>
    </rPh>
    <rPh sb="113" eb="115">
      <t>ケイカ</t>
    </rPh>
    <rPh sb="122" eb="125">
      <t>ケイカクテキ</t>
    </rPh>
    <rPh sb="126" eb="130">
      <t>チョウジュミョウカ</t>
    </rPh>
    <rPh sb="130" eb="132">
      <t>タイサク</t>
    </rPh>
    <rPh sb="133" eb="135">
      <t>ヒツヨウ</t>
    </rPh>
    <phoneticPr fontId="4"/>
  </si>
  <si>
    <t>健全な経営を行うためには、市町合併により６施設となった農業集落排水処理施設の統廃合を行う等の抜本的な経営改善が必要であったため、平成22年度に下水道統合計画を策定し、公共下水道への統廃合により農業集落排水処理施設を最終的に２施設にまで減らす計画を進めている。
平成28年度に１施設、令和元年度にもう１施設の統廃合を行った。
今後も施設の統廃合等の抜本的な経営改善により、経営の効率化を図る予定である。</t>
    <rPh sb="0" eb="2">
      <t>ケンゼン</t>
    </rPh>
    <rPh sb="3" eb="5">
      <t>ケイエイ</t>
    </rPh>
    <rPh sb="6" eb="7">
      <t>オコナ</t>
    </rPh>
    <rPh sb="13" eb="15">
      <t>シチョウ</t>
    </rPh>
    <rPh sb="15" eb="17">
      <t>ガッペイ</t>
    </rPh>
    <rPh sb="21" eb="23">
      <t>シセツ</t>
    </rPh>
    <rPh sb="27" eb="29">
      <t>ノウギョウ</t>
    </rPh>
    <rPh sb="29" eb="31">
      <t>シュウラク</t>
    </rPh>
    <rPh sb="31" eb="33">
      <t>ハイスイ</t>
    </rPh>
    <rPh sb="33" eb="35">
      <t>ショリ</t>
    </rPh>
    <rPh sb="35" eb="37">
      <t>シセツ</t>
    </rPh>
    <rPh sb="38" eb="41">
      <t>トウハイゴウ</t>
    </rPh>
    <rPh sb="42" eb="43">
      <t>オコナ</t>
    </rPh>
    <rPh sb="44" eb="45">
      <t>ナド</t>
    </rPh>
    <rPh sb="46" eb="49">
      <t>バッポンテキ</t>
    </rPh>
    <rPh sb="50" eb="52">
      <t>ケイエイ</t>
    </rPh>
    <rPh sb="52" eb="54">
      <t>カイゼン</t>
    </rPh>
    <rPh sb="55" eb="57">
      <t>ヒツヨウ</t>
    </rPh>
    <rPh sb="64" eb="66">
      <t>ヘイセイ</t>
    </rPh>
    <rPh sb="68" eb="70">
      <t>ネンド</t>
    </rPh>
    <rPh sb="71" eb="74">
      <t>ゲスイドウ</t>
    </rPh>
    <rPh sb="74" eb="76">
      <t>トウゴウ</t>
    </rPh>
    <rPh sb="76" eb="78">
      <t>ケイカク</t>
    </rPh>
    <rPh sb="79" eb="81">
      <t>サクテイ</t>
    </rPh>
    <rPh sb="83" eb="85">
      <t>コウキョウ</t>
    </rPh>
    <rPh sb="85" eb="88">
      <t>ゲスイドウ</t>
    </rPh>
    <rPh sb="90" eb="93">
      <t>トウハイゴウ</t>
    </rPh>
    <rPh sb="96" eb="98">
      <t>ノウギョウ</t>
    </rPh>
    <rPh sb="98" eb="100">
      <t>シュウラク</t>
    </rPh>
    <rPh sb="100" eb="102">
      <t>ハイスイ</t>
    </rPh>
    <rPh sb="102" eb="104">
      <t>ショリ</t>
    </rPh>
    <rPh sb="104" eb="106">
      <t>シセツ</t>
    </rPh>
    <rPh sb="107" eb="110">
      <t>サイシュウテキ</t>
    </rPh>
    <rPh sb="112" eb="114">
      <t>シセツ</t>
    </rPh>
    <rPh sb="117" eb="118">
      <t>ヘ</t>
    </rPh>
    <rPh sb="120" eb="122">
      <t>ケイカク</t>
    </rPh>
    <rPh sb="123" eb="124">
      <t>スス</t>
    </rPh>
    <rPh sb="130" eb="132">
      <t>ヘイセイ</t>
    </rPh>
    <rPh sb="134" eb="136">
      <t>ネンド</t>
    </rPh>
    <rPh sb="138" eb="140">
      <t>シセツ</t>
    </rPh>
    <rPh sb="141" eb="143">
      <t>レイワ</t>
    </rPh>
    <rPh sb="143" eb="145">
      <t>ガンネン</t>
    </rPh>
    <rPh sb="145" eb="146">
      <t>ド</t>
    </rPh>
    <rPh sb="150" eb="152">
      <t>シセツ</t>
    </rPh>
    <rPh sb="153" eb="156">
      <t>トウハイゴウ</t>
    </rPh>
    <rPh sb="157" eb="158">
      <t>オコナ</t>
    </rPh>
    <rPh sb="162" eb="164">
      <t>コンゴ</t>
    </rPh>
    <rPh sb="165" eb="167">
      <t>シセツ</t>
    </rPh>
    <rPh sb="168" eb="171">
      <t>トウハイゴウ</t>
    </rPh>
    <rPh sb="171" eb="172">
      <t>ナド</t>
    </rPh>
    <rPh sb="173" eb="176">
      <t>バッポンテキ</t>
    </rPh>
    <rPh sb="177" eb="179">
      <t>ケイエイ</t>
    </rPh>
    <rPh sb="179" eb="181">
      <t>カイゼン</t>
    </rPh>
    <rPh sb="185" eb="187">
      <t>ケイエイ</t>
    </rPh>
    <rPh sb="188" eb="191">
      <t>コウリツカ</t>
    </rPh>
    <rPh sb="192" eb="193">
      <t>ハカ</t>
    </rPh>
    <rPh sb="194" eb="196">
      <t>ヨテイ</t>
    </rPh>
    <phoneticPr fontId="4"/>
  </si>
  <si>
    <t>①経常収支比率は、100％を切っており類似団体平均も下回っているため、今後100％を超える値に回復するよう、経営改善に向けた取り組みが必要である。
②累積欠損金が発生しているため、施設の統廃合も含めた抜本的な経営改善が必要である。
③流動比率は、類似団体平均を上回っているが100％未満であり、現金預金等の資金が十分に確保されているとは言えない。
④企業債残高対事業規模比率は、緩やかに減少しているが、類似団体平均を大幅に上回っており、更なる企業債の削減が必要である。
⑤経費回収率は、類似団体平均を下回っており、適正な使用料収入の確保及び経費削減が必要である。
⑥汚水処理原価は、類似団体平均を上回っており、当市の公共下水道や特定環境保全公共下水道と比較しても高い水準であるため、抜本的な経営改善が必要である。
⑦施設利用率は、類似団体平均を下回っており、類似団体と比較して効率的な施設利用ができていない。
⑧水洗化率は、類似団体平均を上回っているが、既に下水道整備が完了していることから、今後大幅な上昇は見込めない。</t>
    <rPh sb="75" eb="77">
      <t>ルイセキ</t>
    </rPh>
    <rPh sb="77" eb="79">
      <t>ケッソン</t>
    </rPh>
    <rPh sb="79" eb="80">
      <t>キン</t>
    </rPh>
    <rPh sb="81" eb="83">
      <t>ハッセイ</t>
    </rPh>
    <rPh sb="90" eb="92">
      <t>シセツ</t>
    </rPh>
    <rPh sb="93" eb="96">
      <t>トウハイゴウ</t>
    </rPh>
    <rPh sb="97" eb="98">
      <t>フク</t>
    </rPh>
    <rPh sb="100" eb="103">
      <t>バッポンテキ</t>
    </rPh>
    <rPh sb="104" eb="106">
      <t>ケイエイ</t>
    </rPh>
    <rPh sb="106" eb="108">
      <t>カイゼン</t>
    </rPh>
    <rPh sb="109" eb="111">
      <t>ヒツヨウ</t>
    </rPh>
    <rPh sb="117" eb="119">
      <t>リュウドウ</t>
    </rPh>
    <rPh sb="119" eb="121">
      <t>ヒリツ</t>
    </rPh>
    <rPh sb="123" eb="125">
      <t>ルイジ</t>
    </rPh>
    <rPh sb="125" eb="127">
      <t>ダンタイ</t>
    </rPh>
    <rPh sb="127" eb="129">
      <t>ヘイキン</t>
    </rPh>
    <rPh sb="130" eb="132">
      <t>ウワマワ</t>
    </rPh>
    <rPh sb="141" eb="143">
      <t>ミマン</t>
    </rPh>
    <rPh sb="147" eb="149">
      <t>ゲンキン</t>
    </rPh>
    <rPh sb="149" eb="151">
      <t>ヨキン</t>
    </rPh>
    <rPh sb="151" eb="152">
      <t>トウ</t>
    </rPh>
    <rPh sb="153" eb="155">
      <t>シキン</t>
    </rPh>
    <rPh sb="156" eb="158">
      <t>ジュウブン</t>
    </rPh>
    <rPh sb="159" eb="161">
      <t>カクホ</t>
    </rPh>
    <rPh sb="168" eb="169">
      <t>イ</t>
    </rPh>
    <rPh sb="175" eb="177">
      <t>キギョウ</t>
    </rPh>
    <rPh sb="177" eb="178">
      <t>サイ</t>
    </rPh>
    <rPh sb="178" eb="180">
      <t>ザンダカ</t>
    </rPh>
    <rPh sb="180" eb="181">
      <t>タイ</t>
    </rPh>
    <rPh sb="181" eb="183">
      <t>ジギョウ</t>
    </rPh>
    <rPh sb="183" eb="185">
      <t>キボ</t>
    </rPh>
    <rPh sb="185" eb="187">
      <t>ヒリツ</t>
    </rPh>
    <rPh sb="189" eb="190">
      <t>ユル</t>
    </rPh>
    <rPh sb="193" eb="195">
      <t>ゲンショウ</t>
    </rPh>
    <rPh sb="201" eb="203">
      <t>ルイジ</t>
    </rPh>
    <rPh sb="203" eb="205">
      <t>ダンタイ</t>
    </rPh>
    <rPh sb="205" eb="207">
      <t>ヘイキン</t>
    </rPh>
    <rPh sb="208" eb="210">
      <t>オオハバ</t>
    </rPh>
    <rPh sb="211" eb="213">
      <t>ウワマワ</t>
    </rPh>
    <rPh sb="218" eb="219">
      <t>サラ</t>
    </rPh>
    <rPh sb="221" eb="223">
      <t>キギョウ</t>
    </rPh>
    <rPh sb="223" eb="224">
      <t>サイ</t>
    </rPh>
    <rPh sb="225" eb="227">
      <t>サクゲン</t>
    </rPh>
    <rPh sb="228" eb="230">
      <t>ヒツヨウ</t>
    </rPh>
    <rPh sb="236" eb="238">
      <t>ケイヒ</t>
    </rPh>
    <rPh sb="238" eb="240">
      <t>カイシュウ</t>
    </rPh>
    <rPh sb="240" eb="241">
      <t>リツ</t>
    </rPh>
    <rPh sb="243" eb="245">
      <t>ルイジ</t>
    </rPh>
    <rPh sb="245" eb="247">
      <t>ダンタイ</t>
    </rPh>
    <rPh sb="247" eb="249">
      <t>ヘイキン</t>
    </rPh>
    <rPh sb="250" eb="252">
      <t>シタマワ</t>
    </rPh>
    <rPh sb="257" eb="259">
      <t>テキセイ</t>
    </rPh>
    <rPh sb="260" eb="263">
      <t>シヨウリョウ</t>
    </rPh>
    <rPh sb="263" eb="265">
      <t>シュウニュウ</t>
    </rPh>
    <rPh sb="266" eb="268">
      <t>カクホ</t>
    </rPh>
    <rPh sb="268" eb="269">
      <t>オヨ</t>
    </rPh>
    <rPh sb="270" eb="272">
      <t>ケイヒ</t>
    </rPh>
    <rPh sb="272" eb="274">
      <t>サクゲン</t>
    </rPh>
    <rPh sb="275" eb="277">
      <t>ヒツヨウ</t>
    </rPh>
    <rPh sb="283" eb="285">
      <t>オスイ</t>
    </rPh>
    <rPh sb="285" eb="287">
      <t>ショリ</t>
    </rPh>
    <rPh sb="287" eb="289">
      <t>ゲンカ</t>
    </rPh>
    <rPh sb="291" eb="293">
      <t>ルイジ</t>
    </rPh>
    <rPh sb="293" eb="295">
      <t>ダンタイ</t>
    </rPh>
    <rPh sb="295" eb="297">
      <t>ヘイキン</t>
    </rPh>
    <rPh sb="298" eb="300">
      <t>ウワマワ</t>
    </rPh>
    <rPh sb="305" eb="307">
      <t>トウシ</t>
    </rPh>
    <rPh sb="308" eb="310">
      <t>コウキョウ</t>
    </rPh>
    <rPh sb="310" eb="313">
      <t>ゲスイドウ</t>
    </rPh>
    <rPh sb="314" eb="316">
      <t>トクテイ</t>
    </rPh>
    <rPh sb="316" eb="318">
      <t>カンキョウ</t>
    </rPh>
    <rPh sb="318" eb="320">
      <t>ホゼン</t>
    </rPh>
    <rPh sb="320" eb="322">
      <t>コウキョウ</t>
    </rPh>
    <rPh sb="322" eb="325">
      <t>ゲスイドウ</t>
    </rPh>
    <rPh sb="326" eb="328">
      <t>ヒカク</t>
    </rPh>
    <rPh sb="331" eb="332">
      <t>タカ</t>
    </rPh>
    <rPh sb="333" eb="335">
      <t>スイジュン</t>
    </rPh>
    <rPh sb="341" eb="344">
      <t>バッポンテキ</t>
    </rPh>
    <rPh sb="345" eb="347">
      <t>ケイエイ</t>
    </rPh>
    <rPh sb="347" eb="349">
      <t>カイゼン</t>
    </rPh>
    <rPh sb="350" eb="352">
      <t>ヒツヨウ</t>
    </rPh>
    <rPh sb="358" eb="360">
      <t>シセツ</t>
    </rPh>
    <rPh sb="360" eb="362">
      <t>リヨウ</t>
    </rPh>
    <rPh sb="362" eb="363">
      <t>リツ</t>
    </rPh>
    <rPh sb="365" eb="367">
      <t>ルイジ</t>
    </rPh>
    <rPh sb="367" eb="369">
      <t>ダンタイ</t>
    </rPh>
    <rPh sb="369" eb="371">
      <t>ヘイキン</t>
    </rPh>
    <rPh sb="372" eb="374">
      <t>シタマワ</t>
    </rPh>
    <rPh sb="379" eb="381">
      <t>ルイジ</t>
    </rPh>
    <rPh sb="381" eb="383">
      <t>ダンタイ</t>
    </rPh>
    <rPh sb="384" eb="386">
      <t>ヒカク</t>
    </rPh>
    <rPh sb="388" eb="391">
      <t>コウリツテキ</t>
    </rPh>
    <rPh sb="392" eb="394">
      <t>シセツ</t>
    </rPh>
    <rPh sb="394" eb="396">
      <t>リヨウ</t>
    </rPh>
    <rPh sb="406" eb="409">
      <t>スイセンカ</t>
    </rPh>
    <rPh sb="409" eb="410">
      <t>リツ</t>
    </rPh>
    <rPh sb="412" eb="414">
      <t>ルイジ</t>
    </rPh>
    <rPh sb="414" eb="416">
      <t>ダンタイ</t>
    </rPh>
    <rPh sb="416" eb="418">
      <t>ヘイキン</t>
    </rPh>
    <rPh sb="419" eb="421">
      <t>ウワマワ</t>
    </rPh>
    <rPh sb="427" eb="428">
      <t>スデ</t>
    </rPh>
    <rPh sb="429" eb="432">
      <t>ゲスイドウ</t>
    </rPh>
    <rPh sb="432" eb="434">
      <t>セイビ</t>
    </rPh>
    <rPh sb="435" eb="437">
      <t>カンリョウ</t>
    </rPh>
    <rPh sb="446" eb="448">
      <t>コンゴ</t>
    </rPh>
    <rPh sb="448" eb="450">
      <t>オオハバ</t>
    </rPh>
    <rPh sb="451" eb="453">
      <t>ジョウショウ</t>
    </rPh>
    <rPh sb="454" eb="456">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</si>
</sst>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CA-465E-BFDE-4C7EDE213E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94CA-465E-BFDE-4C7EDE213E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45.66</c:v>
                </c:pt>
                <c:pt idx="1">
                  <c:v>45.23</c:v>
                </c:pt>
                <c:pt idx="2">
                  <c:v>48.62</c:v>
                </c:pt>
                <c:pt idx="3">
                  <c:v>46.22</c:v>
                </c:pt>
                <c:pt idx="4">
                  <c:v>44.78</c:v>
                </c:pt>
              </c:numCache>
            </c:numRef>
          </c:val>
          <c:extLst>
            <c:ext xmlns:c16="http://schemas.microsoft.com/office/drawing/2014/chart" uri="{C3380CC4-5D6E-409C-BE32-E72D297353CC}">
              <c16:uniqueId val="{00000000-1E57-4E4F-92BC-26D198F4F4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1E57-4E4F-92BC-26D198F4F4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93.64</c:v>
                </c:pt>
                <c:pt idx="1">
                  <c:v>93.51</c:v>
                </c:pt>
                <c:pt idx="2">
                  <c:v>94</c:v>
                </c:pt>
                <c:pt idx="3">
                  <c:v>93.83</c:v>
                </c:pt>
                <c:pt idx="4">
                  <c:v>94.1</c:v>
                </c:pt>
              </c:numCache>
            </c:numRef>
          </c:val>
          <c:extLst>
            <c:ext xmlns:c16="http://schemas.microsoft.com/office/drawing/2014/chart" uri="{C3380CC4-5D6E-409C-BE32-E72D297353CC}">
              <c16:uniqueId val="{00000000-DFE2-4232-B2DF-21737B603A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DFE2-4232-B2DF-21737B603A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99.94</c:v>
                </c:pt>
                <c:pt idx="2">
                  <c:v>100.04</c:v>
                </c:pt>
                <c:pt idx="3">
                  <c:v>100</c:v>
                </c:pt>
                <c:pt idx="4">
                  <c:v>77.52</c:v>
                </c:pt>
              </c:numCache>
            </c:numRef>
          </c:val>
          <c:extLst>
            <c:ext xmlns:c16="http://schemas.microsoft.com/office/drawing/2014/chart" uri="{C3380CC4-5D6E-409C-BE32-E72D297353CC}">
              <c16:uniqueId val="{00000000-5F66-4AC3-AD42-C1D5D4392E3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5F66-4AC3-AD42-C1D5D4392E3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33.89</c:v>
                </c:pt>
                <c:pt idx="1">
                  <c:v>35.200000000000003</c:v>
                </c:pt>
                <c:pt idx="2">
                  <c:v>38.049999999999997</c:v>
                </c:pt>
                <c:pt idx="3">
                  <c:v>40.21</c:v>
                </c:pt>
                <c:pt idx="4">
                  <c:v>42.34</c:v>
                </c:pt>
              </c:numCache>
            </c:numRef>
          </c:val>
          <c:extLst>
            <c:ext xmlns:c16="http://schemas.microsoft.com/office/drawing/2014/chart" uri="{C3380CC4-5D6E-409C-BE32-E72D297353CC}">
              <c16:uniqueId val="{00000000-EE46-4C01-8ED2-A1F81371C4C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EE46-4C01-8ED2-A1F81371C4C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2C-4330-8FE3-021A062F632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D2C-4330-8FE3-021A062F632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formatCode="#,##0.00;&quot;△&quot;#,##0.00;&quot;-&quot;">
                  <c:v>124.1</c:v>
                </c:pt>
              </c:numCache>
            </c:numRef>
          </c:val>
          <c:extLst>
            <c:ext xmlns:c16="http://schemas.microsoft.com/office/drawing/2014/chart" uri="{C3380CC4-5D6E-409C-BE32-E72D297353CC}">
              <c16:uniqueId val="{00000000-14A8-42D7-870C-3F13A357D44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14A8-42D7-870C-3F13A357D44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65.069999999999993</c:v>
                </c:pt>
                <c:pt idx="1">
                  <c:v>59.25</c:v>
                </c:pt>
                <c:pt idx="2">
                  <c:v>81.180000000000007</c:v>
                </c:pt>
                <c:pt idx="3">
                  <c:v>92.95</c:v>
                </c:pt>
                <c:pt idx="4">
                  <c:v>53.93</c:v>
                </c:pt>
              </c:numCache>
            </c:numRef>
          </c:val>
          <c:extLst>
            <c:ext xmlns:c16="http://schemas.microsoft.com/office/drawing/2014/chart" uri="{C3380CC4-5D6E-409C-BE32-E72D297353CC}">
              <c16:uniqueId val="{00000000-6034-41C3-AD22-720268C30E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6034-41C3-AD22-720268C30E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2690.99</c:v>
                </c:pt>
                <c:pt idx="1">
                  <c:v>2612.04</c:v>
                </c:pt>
                <c:pt idx="2">
                  <c:v>2345.13</c:v>
                </c:pt>
                <c:pt idx="3">
                  <c:v>2208.7199999999998</c:v>
                </c:pt>
                <c:pt idx="4">
                  <c:v>2152.9499999999998</c:v>
                </c:pt>
              </c:numCache>
            </c:numRef>
          </c:val>
          <c:extLst>
            <c:ext xmlns:c16="http://schemas.microsoft.com/office/drawing/2014/chart" uri="{C3380CC4-5D6E-409C-BE32-E72D297353CC}">
              <c16:uniqueId val="{00000000-6F20-4533-BB1D-CE814E0244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6F20-4533-BB1D-CE814E0244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70.41</c:v>
                </c:pt>
                <c:pt idx="1">
                  <c:v>63.15</c:v>
                </c:pt>
                <c:pt idx="2">
                  <c:v>38.39</c:v>
                </c:pt>
                <c:pt idx="3">
                  <c:v>38.770000000000003</c:v>
                </c:pt>
                <c:pt idx="4">
                  <c:v>37.340000000000003</c:v>
                </c:pt>
              </c:numCache>
            </c:numRef>
          </c:val>
          <c:extLst>
            <c:ext xmlns:c16="http://schemas.microsoft.com/office/drawing/2014/chart" uri="{C3380CC4-5D6E-409C-BE32-E72D297353CC}">
              <c16:uniqueId val="{00000000-A189-4F87-B9DA-E2FA658BAD4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A189-4F87-B9DA-E2FA658BAD4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205.94</c:v>
                </c:pt>
                <c:pt idx="1">
                  <c:v>230.42</c:v>
                </c:pt>
                <c:pt idx="2">
                  <c:v>383.87</c:v>
                </c:pt>
                <c:pt idx="3">
                  <c:v>381.3</c:v>
                </c:pt>
                <c:pt idx="4">
                  <c:v>402.33</c:v>
                </c:pt>
              </c:numCache>
            </c:numRef>
          </c:val>
          <c:extLst>
            <c:ext xmlns:c16="http://schemas.microsoft.com/office/drawing/2014/chart" uri="{C3380CC4-5D6E-409C-BE32-E72D297353CC}">
              <c16:uniqueId val="{00000000-AAB0-4902-8188-6CFC1D47220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AAB0-4902-8188-6CFC1D47220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W5" sqref="W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兵庫県　三木市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75571</v>
      </c>
      <c r="AM8" s="37"/>
      <c r="AN8" s="37"/>
      <c r="AO8" s="37"/>
      <c r="AP8" s="37"/>
      <c r="AQ8" s="37"/>
      <c r="AR8" s="37"/>
      <c r="AS8" s="37"/>
      <c r="AT8" s="38">
        <f>データ!T6</f>
        <v>176.51</v>
      </c>
      <c r="AU8" s="38"/>
      <c r="AV8" s="38"/>
      <c r="AW8" s="38"/>
      <c r="AX8" s="38"/>
      <c r="AY8" s="38"/>
      <c r="AZ8" s="38"/>
      <c r="BA8" s="38"/>
      <c r="BB8" s="38">
        <f>データ!U6</f>
        <v>428.14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48.51</v>
      </c>
      <c r="J10" s="38"/>
      <c r="K10" s="38"/>
      <c r="L10" s="38"/>
      <c r="M10" s="38"/>
      <c r="N10" s="38"/>
      <c r="O10" s="38"/>
      <c r="P10" s="38">
        <f>データ!P6</f>
        <v>1.69</v>
      </c>
      <c r="Q10" s="38"/>
      <c r="R10" s="38"/>
      <c r="S10" s="38"/>
      <c r="T10" s="38"/>
      <c r="U10" s="38"/>
      <c r="V10" s="38"/>
      <c r="W10" s="38">
        <f>データ!Q6</f>
        <v>96.84</v>
      </c>
      <c r="X10" s="38"/>
      <c r="Y10" s="38"/>
      <c r="Z10" s="38"/>
      <c r="AA10" s="38"/>
      <c r="AB10" s="38"/>
      <c r="AC10" s="38"/>
      <c r="AD10" s="37">
        <f>データ!R6</f>
        <v>2640</v>
      </c>
      <c r="AE10" s="37"/>
      <c r="AF10" s="37"/>
      <c r="AG10" s="37"/>
      <c r="AH10" s="37"/>
      <c r="AI10" s="37"/>
      <c r="AJ10" s="37"/>
      <c r="AK10" s="2"/>
      <c r="AL10" s="37">
        <f>データ!V6</f>
        <v>1271</v>
      </c>
      <c r="AM10" s="37"/>
      <c r="AN10" s="37"/>
      <c r="AO10" s="37"/>
      <c r="AP10" s="37"/>
      <c r="AQ10" s="37"/>
      <c r="AR10" s="37"/>
      <c r="AS10" s="37"/>
      <c r="AT10" s="38">
        <f>データ!W6</f>
        <v>2.2999999999999998</v>
      </c>
      <c r="AU10" s="38"/>
      <c r="AV10" s="38"/>
      <c r="AW10" s="38"/>
      <c r="AX10" s="38"/>
      <c r="AY10" s="38"/>
      <c r="AZ10" s="38"/>
      <c r="BA10" s="38"/>
      <c r="BB10" s="38">
        <f>データ!X6</f>
        <v>552.61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4kXcH3+dFLAY2VMNXp5GN1R8KoYdqyqVEFcHwEzkMz2vtNPmylCs2DZEoVNVIumFrHrNvp4+oCLYM7j4+Hid5A==" saltValue="gna3lz3DsgBguC7STQk93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282154</v>
      </c>
      <c r="D6" s="19">
        <f t="shared" si="3"/>
        <v>46</v>
      </c>
      <c r="E6" s="19">
        <f t="shared" si="3"/>
        <v>17</v>
      </c>
      <c r="F6" s="19">
        <f t="shared" si="3"/>
        <v>5</v>
      </c>
      <c r="G6" s="19">
        <f t="shared" si="3"/>
        <v>0</v>
      </c>
      <c r="H6" s="19" t="str">
        <f t="shared" si="3"/>
        <v>兵庫県　三木市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48.51</v>
      </c>
      <c r="P6" s="20">
        <f t="shared" si="3"/>
        <v>1.69</v>
      </c>
      <c r="Q6" s="20">
        <f t="shared" si="3"/>
        <v>96.84</v>
      </c>
      <c r="R6" s="20">
        <f t="shared" si="3"/>
        <v>2640</v>
      </c>
      <c r="S6" s="20">
        <f t="shared" si="3"/>
        <v>75571</v>
      </c>
      <c r="T6" s="20">
        <f t="shared" si="3"/>
        <v>176.51</v>
      </c>
      <c r="U6" s="20">
        <f t="shared" si="3"/>
        <v>428.14</v>
      </c>
      <c r="V6" s="20">
        <f t="shared" si="3"/>
        <v>1271</v>
      </c>
      <c r="W6" s="20">
        <f t="shared" si="3"/>
        <v>2.2999999999999998</v>
      </c>
      <c r="X6" s="20">
        <f t="shared" si="3"/>
        <v>552.61</v>
      </c>
      <c r="Y6" s="21">
        <f>IF(Y7="",NA(),Y7)</f>
        <v>100</v>
      </c>
      <c r="Z6" s="21">
        <f t="shared" ref="Z6:AH6" si="4">IF(Z7="",NA(),Z7)</f>
        <v>99.94</v>
      </c>
      <c r="AA6" s="21">
        <f t="shared" si="4"/>
        <v>100.04</v>
      </c>
      <c r="AB6" s="21">
        <f t="shared" si="4"/>
        <v>100</v>
      </c>
      <c r="AC6" s="21">
        <f t="shared" si="4"/>
        <v>77.52</v>
      </c>
      <c r="AD6" s="21">
        <f t="shared" si="4"/>
        <v>100.95</v>
      </c>
      <c r="AE6" s="21">
        <f t="shared" si="4"/>
        <v>101.77</v>
      </c>
      <c r="AF6" s="21">
        <f t="shared" si="4"/>
        <v>103.6</v>
      </c>
      <c r="AG6" s="21">
        <f t="shared" si="4"/>
        <v>106.37</v>
      </c>
      <c r="AH6" s="21">
        <f t="shared" si="4"/>
        <v>106.07</v>
      </c>
      <c r="AI6" s="20" t="str">
        <f>IF(AI7="","",IF(AI7="-","【-】","【"&amp;SUBSTITUTE(TEXT(AI7,"#,##0.00"),"-","△")&amp;"】"))</f>
        <v>【104.16】</v>
      </c>
      <c r="AJ6" s="20">
        <f>IF(AJ7="",NA(),AJ7)</f>
        <v>0</v>
      </c>
      <c r="AK6" s="20">
        <f t="shared" ref="AK6:AS6" si="5">IF(AK7="",NA(),AK7)</f>
        <v>0</v>
      </c>
      <c r="AL6" s="20">
        <f t="shared" si="5"/>
        <v>0</v>
      </c>
      <c r="AM6" s="20">
        <f t="shared" si="5"/>
        <v>0</v>
      </c>
      <c r="AN6" s="21">
        <f t="shared" si="5"/>
        <v>124.1</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65.069999999999993</v>
      </c>
      <c r="AV6" s="21">
        <f t="shared" ref="AV6:BD6" si="6">IF(AV7="",NA(),AV7)</f>
        <v>59.25</v>
      </c>
      <c r="AW6" s="21">
        <f t="shared" si="6"/>
        <v>81.180000000000007</v>
      </c>
      <c r="AX6" s="21">
        <f t="shared" si="6"/>
        <v>92.95</v>
      </c>
      <c r="AY6" s="21">
        <f t="shared" si="6"/>
        <v>53.93</v>
      </c>
      <c r="AZ6" s="21">
        <f t="shared" si="6"/>
        <v>29.91</v>
      </c>
      <c r="BA6" s="21">
        <f t="shared" si="6"/>
        <v>29.54</v>
      </c>
      <c r="BB6" s="21">
        <f t="shared" si="6"/>
        <v>26.99</v>
      </c>
      <c r="BC6" s="21">
        <f t="shared" si="6"/>
        <v>29.13</v>
      </c>
      <c r="BD6" s="21">
        <f t="shared" si="6"/>
        <v>35.69</v>
      </c>
      <c r="BE6" s="20" t="str">
        <f>IF(BE7="","",IF(BE7="-","【-】","【"&amp;SUBSTITUTE(TEXT(BE7,"#,##0.00"),"-","△")&amp;"】"))</f>
        <v>【34.77】</v>
      </c>
      <c r="BF6" s="21">
        <f>IF(BF7="",NA(),BF7)</f>
        <v>2690.99</v>
      </c>
      <c r="BG6" s="21">
        <f t="shared" ref="BG6:BO6" si="7">IF(BG7="",NA(),BG7)</f>
        <v>2612.04</v>
      </c>
      <c r="BH6" s="21">
        <f t="shared" si="7"/>
        <v>2345.13</v>
      </c>
      <c r="BI6" s="21">
        <f t="shared" si="7"/>
        <v>2208.7199999999998</v>
      </c>
      <c r="BJ6" s="21">
        <f t="shared" si="7"/>
        <v>2152.9499999999998</v>
      </c>
      <c r="BK6" s="21">
        <f t="shared" si="7"/>
        <v>855.8</v>
      </c>
      <c r="BL6" s="21">
        <f t="shared" si="7"/>
        <v>789.46</v>
      </c>
      <c r="BM6" s="21">
        <f t="shared" si="7"/>
        <v>826.83</v>
      </c>
      <c r="BN6" s="21">
        <f t="shared" si="7"/>
        <v>867.83</v>
      </c>
      <c r="BO6" s="21">
        <f t="shared" si="7"/>
        <v>791.76</v>
      </c>
      <c r="BP6" s="20" t="str">
        <f>IF(BP7="","",IF(BP7="-","【-】","【"&amp;SUBSTITUTE(TEXT(BP7,"#,##0.00"),"-","△")&amp;"】"))</f>
        <v>【786.37】</v>
      </c>
      <c r="BQ6" s="21">
        <f>IF(BQ7="",NA(),BQ7)</f>
        <v>70.41</v>
      </c>
      <c r="BR6" s="21">
        <f t="shared" ref="BR6:BZ6" si="8">IF(BR7="",NA(),BR7)</f>
        <v>63.15</v>
      </c>
      <c r="BS6" s="21">
        <f t="shared" si="8"/>
        <v>38.39</v>
      </c>
      <c r="BT6" s="21">
        <f t="shared" si="8"/>
        <v>38.770000000000003</v>
      </c>
      <c r="BU6" s="21">
        <f t="shared" si="8"/>
        <v>37.340000000000003</v>
      </c>
      <c r="BV6" s="21">
        <f t="shared" si="8"/>
        <v>59.8</v>
      </c>
      <c r="BW6" s="21">
        <f t="shared" si="8"/>
        <v>57.77</v>
      </c>
      <c r="BX6" s="21">
        <f t="shared" si="8"/>
        <v>57.31</v>
      </c>
      <c r="BY6" s="21">
        <f t="shared" si="8"/>
        <v>57.08</v>
      </c>
      <c r="BZ6" s="21">
        <f t="shared" si="8"/>
        <v>56.26</v>
      </c>
      <c r="CA6" s="20" t="str">
        <f>IF(CA7="","",IF(CA7="-","【-】","【"&amp;SUBSTITUTE(TEXT(CA7,"#,##0.00"),"-","△")&amp;"】"))</f>
        <v>【60.65】</v>
      </c>
      <c r="CB6" s="21">
        <f>IF(CB7="",NA(),CB7)</f>
        <v>205.94</v>
      </c>
      <c r="CC6" s="21">
        <f t="shared" ref="CC6:CK6" si="9">IF(CC7="",NA(),CC7)</f>
        <v>230.42</v>
      </c>
      <c r="CD6" s="21">
        <f t="shared" si="9"/>
        <v>383.87</v>
      </c>
      <c r="CE6" s="21">
        <f t="shared" si="9"/>
        <v>381.3</v>
      </c>
      <c r="CF6" s="21">
        <f t="shared" si="9"/>
        <v>402.33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45.66</v>
      </c>
      <c r="CN6" s="21">
        <f t="shared" ref="CN6:CV6" si="10">IF(CN7="",NA(),CN7)</f>
        <v>45.23</v>
      </c>
      <c r="CO6" s="21">
        <f t="shared" si="10"/>
        <v>48.62</v>
      </c>
      <c r="CP6" s="21">
        <f t="shared" si="10"/>
        <v>46.22</v>
      </c>
      <c r="CQ6" s="21">
        <f t="shared" si="10"/>
        <v>44.78</v>
      </c>
      <c r="CR6" s="21">
        <f t="shared" si="10"/>
        <v>51.75</v>
      </c>
      <c r="CS6" s="21">
        <f t="shared" si="10"/>
        <v>50.68</v>
      </c>
      <c r="CT6" s="21">
        <f t="shared" si="10"/>
        <v>50.14</v>
      </c>
      <c r="CU6" s="21">
        <f t="shared" si="10"/>
        <v>54.83</v>
      </c>
      <c r="CV6" s="21">
        <f t="shared" si="10"/>
        <v>66.53</v>
      </c>
      <c r="CW6" s="20" t="str">
        <f>IF(CW7="","",IF(CW7="-","【-】","【"&amp;SUBSTITUTE(TEXT(CW7,"#,##0.00"),"-","△")&amp;"】"))</f>
        <v>【61.14】</v>
      </c>
      <c r="CX6" s="21">
        <f>IF(CX7="",NA(),CX7)</f>
        <v>93.64</v>
      </c>
      <c r="CY6" s="21">
        <f t="shared" ref="CY6:DG6" si="11">IF(CY7="",NA(),CY7)</f>
        <v>93.51</v>
      </c>
      <c r="CZ6" s="21">
        <f t="shared" si="11"/>
        <v>94</v>
      </c>
      <c r="DA6" s="21">
        <f t="shared" si="11"/>
        <v>93.83</v>
      </c>
      <c r="DB6" s="21">
        <f t="shared" si="11"/>
        <v>94.1</v>
      </c>
      <c r="DC6" s="21">
        <f t="shared" si="11"/>
        <v>84.84</v>
      </c>
      <c r="DD6" s="21">
        <f t="shared" si="11"/>
        <v>84.86</v>
      </c>
      <c r="DE6" s="21">
        <f t="shared" si="11"/>
        <v>84.98</v>
      </c>
      <c r="DF6" s="21">
        <f t="shared" si="11"/>
        <v>84.7</v>
      </c>
      <c r="DG6" s="21">
        <f t="shared" si="11"/>
        <v>84.67</v>
      </c>
      <c r="DH6" s="20" t="str">
        <f>IF(DH7="","",IF(DH7="-","【-】","【"&amp;SUBSTITUTE(TEXT(DH7,"#,##0.00"),"-","△")&amp;"】"))</f>
        <v>【86.91】</v>
      </c>
      <c r="DI6" s="21">
        <f>IF(DI7="",NA(),DI7)</f>
        <v>33.89</v>
      </c>
      <c r="DJ6" s="21">
        <f t="shared" ref="DJ6:DR6" si="12">IF(DJ7="",NA(),DJ7)</f>
        <v>35.200000000000003</v>
      </c>
      <c r="DK6" s="21">
        <f t="shared" si="12"/>
        <v>38.049999999999997</v>
      </c>
      <c r="DL6" s="21">
        <f t="shared" si="12"/>
        <v>40.21</v>
      </c>
      <c r="DM6" s="21">
        <f t="shared" si="12"/>
        <v>42.34</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282154</v>
      </c>
      <c r="D7" s="23">
        <v>46</v>
      </c>
      <c r="E7" s="23">
        <v>17</v>
      </c>
      <c r="F7" s="23">
        <v>5</v>
      </c>
      <c r="G7" s="23">
        <v>0</v>
      </c>
      <c r="H7" s="23" t="s">
        <v>96</v>
      </c>
      <c r="I7" s="23" t="s">
        <v>97</v>
      </c>
      <c r="J7" s="23" t="s">
        <v>98</v>
      </c>
      <c r="K7" s="23" t="s">
        <v>99</v>
      </c>
      <c r="L7" s="23" t="s">
        <v>100</v>
      </c>
      <c r="M7" s="23" t="s">
        <v>101</v>
      </c>
      <c r="N7" s="24" t="s">
        <v>102</v>
      </c>
      <c r="O7" s="24">
        <v>48.51</v>
      </c>
      <c r="P7" s="24">
        <v>1.69</v>
      </c>
      <c r="Q7" s="24">
        <v>96.84</v>
      </c>
      <c r="R7" s="24">
        <v>2640</v>
      </c>
      <c r="S7" s="24">
        <v>75571</v>
      </c>
      <c r="T7" s="24">
        <v>176.51</v>
      </c>
      <c r="U7" s="24">
        <v>428.14</v>
      </c>
      <c r="V7" s="24">
        <v>1271</v>
      </c>
      <c r="W7" s="24">
        <v>2.2999999999999998</v>
      </c>
      <c r="X7" s="24">
        <v>552.61</v>
      </c>
      <c r="Y7" s="24">
        <v>100</v>
      </c>
      <c r="Z7" s="24">
        <v>99.94</v>
      </c>
      <c r="AA7" s="24">
        <v>100.04</v>
      </c>
      <c r="AB7" s="24">
        <v>100</v>
      </c>
      <c r="AC7" s="24">
        <v>77.52</v>
      </c>
      <c r="AD7" s="24">
        <v>100.95</v>
      </c>
      <c r="AE7" s="24">
        <v>101.77</v>
      </c>
      <c r="AF7" s="24">
        <v>103.6</v>
      </c>
      <c r="AG7" s="24">
        <v>106.37</v>
      </c>
      <c r="AH7" s="24">
        <v>106.07</v>
      </c>
      <c r="AI7" s="24">
        <v>104.16</v>
      </c>
      <c r="AJ7" s="24">
        <v>0</v>
      </c>
      <c r="AK7" s="24">
        <v>0</v>
      </c>
      <c r="AL7" s="24">
        <v>0</v>
      </c>
      <c r="AM7" s="24">
        <v>0</v>
      </c>
      <c r="AN7" s="24">
        <v>124.1</v>
      </c>
      <c r="AO7" s="24">
        <v>224.04</v>
      </c>
      <c r="AP7" s="24">
        <v>227.4</v>
      </c>
      <c r="AQ7" s="24">
        <v>193.99</v>
      </c>
      <c r="AR7" s="24">
        <v>139.02000000000001</v>
      </c>
      <c r="AS7" s="24">
        <v>132.04</v>
      </c>
      <c r="AT7" s="24">
        <v>128.22999999999999</v>
      </c>
      <c r="AU7" s="24">
        <v>65.069999999999993</v>
      </c>
      <c r="AV7" s="24">
        <v>59.25</v>
      </c>
      <c r="AW7" s="24">
        <v>81.180000000000007</v>
      </c>
      <c r="AX7" s="24">
        <v>92.95</v>
      </c>
      <c r="AY7" s="24">
        <v>53.93</v>
      </c>
      <c r="AZ7" s="24">
        <v>29.91</v>
      </c>
      <c r="BA7" s="24">
        <v>29.54</v>
      </c>
      <c r="BB7" s="24">
        <v>26.99</v>
      </c>
      <c r="BC7" s="24">
        <v>29.13</v>
      </c>
      <c r="BD7" s="24">
        <v>35.69</v>
      </c>
      <c r="BE7" s="24">
        <v>34.770000000000003</v>
      </c>
      <c r="BF7" s="24">
        <v>2690.99</v>
      </c>
      <c r="BG7" s="24">
        <v>2612.04</v>
      </c>
      <c r="BH7" s="24">
        <v>2345.13</v>
      </c>
      <c r="BI7" s="24">
        <v>2208.7199999999998</v>
      </c>
      <c r="BJ7" s="24">
        <v>2152.9499999999998</v>
      </c>
      <c r="BK7" s="24">
        <v>855.8</v>
      </c>
      <c r="BL7" s="24">
        <v>789.46</v>
      </c>
      <c r="BM7" s="24">
        <v>826.83</v>
      </c>
      <c r="BN7" s="24">
        <v>867.83</v>
      </c>
      <c r="BO7" s="24">
        <v>791.76</v>
      </c>
      <c r="BP7" s="24">
        <v>786.37</v>
      </c>
      <c r="BQ7" s="24">
        <v>70.41</v>
      </c>
      <c r="BR7" s="24">
        <v>63.15</v>
      </c>
      <c r="BS7" s="24">
        <v>38.39</v>
      </c>
      <c r="BT7" s="24">
        <v>38.770000000000003</v>
      </c>
      <c r="BU7" s="24">
        <v>37.340000000000003</v>
      </c>
      <c r="BV7" s="24">
        <v>59.8</v>
      </c>
      <c r="BW7" s="24">
        <v>57.77</v>
      </c>
      <c r="BX7" s="24">
        <v>57.31</v>
      </c>
      <c r="BY7" s="24">
        <v>57.08</v>
      </c>
      <c r="BZ7" s="24">
        <v>56.26</v>
      </c>
      <c r="CA7" s="24">
        <v>60.65</v>
      </c>
      <c r="CB7" s="24">
        <v>205.94</v>
      </c>
      <c r="CC7" s="24">
        <v>230.42</v>
      </c>
      <c r="CD7" s="24">
        <v>383.87</v>
      </c>
      <c r="CE7" s="24">
        <v>381.3</v>
      </c>
      <c r="CF7" s="24">
        <v>402.33</v>
      </c>
      <c r="CG7" s="24">
        <v>263.76</v>
      </c>
      <c r="CH7" s="24">
        <v>274.35000000000002</v>
      </c>
      <c r="CI7" s="24">
        <v>273.52</v>
      </c>
      <c r="CJ7" s="24">
        <v>274.99</v>
      </c>
      <c r="CK7" s="24">
        <v>282.08999999999997</v>
      </c>
      <c r="CL7" s="24">
        <v>256.97000000000003</v>
      </c>
      <c r="CM7" s="24">
        <v>45.66</v>
      </c>
      <c r="CN7" s="24">
        <v>45.23</v>
      </c>
      <c r="CO7" s="24">
        <v>48.62</v>
      </c>
      <c r="CP7" s="24">
        <v>46.22</v>
      </c>
      <c r="CQ7" s="24">
        <v>44.78</v>
      </c>
      <c r="CR7" s="24">
        <v>51.75</v>
      </c>
      <c r="CS7" s="24">
        <v>50.68</v>
      </c>
      <c r="CT7" s="24">
        <v>50.14</v>
      </c>
      <c r="CU7" s="24">
        <v>54.83</v>
      </c>
      <c r="CV7" s="24">
        <v>66.53</v>
      </c>
      <c r="CW7" s="24">
        <v>61.14</v>
      </c>
      <c r="CX7" s="24">
        <v>93.64</v>
      </c>
      <c r="CY7" s="24">
        <v>93.51</v>
      </c>
      <c r="CZ7" s="24">
        <v>94</v>
      </c>
      <c r="DA7" s="24">
        <v>93.83</v>
      </c>
      <c r="DB7" s="24">
        <v>94.1</v>
      </c>
      <c r="DC7" s="24">
        <v>84.84</v>
      </c>
      <c r="DD7" s="24">
        <v>84.86</v>
      </c>
      <c r="DE7" s="24">
        <v>84.98</v>
      </c>
      <c r="DF7" s="24">
        <v>84.7</v>
      </c>
      <c r="DG7" s="24">
        <v>84.67</v>
      </c>
      <c r="DH7" s="24">
        <v>86.91</v>
      </c>
      <c r="DI7" s="24">
        <v>33.89</v>
      </c>
      <c r="DJ7" s="24">
        <v>35.200000000000003</v>
      </c>
      <c r="DK7" s="24">
        <v>38.049999999999997</v>
      </c>
      <c r="DL7" s="24">
        <v>40.21</v>
      </c>
      <c r="DM7" s="24">
        <v>42.34</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三木市役所</cp:lastModifiedBy>
  <cp:lastPrinted>2023-01-31T09:35:28Z</cp:lastPrinted>
  <dcterms:created xsi:type="dcterms:W3CDTF">2022-12-01T01:36:07Z</dcterms:created>
  <dcterms:modified xsi:type="dcterms:W3CDTF">2023-01-31T09:39:31Z</dcterms:modified>
  <cp:category/>
</cp:coreProperties>
</file>