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1 業務係(新)\01 業務係\07 令和6年度\29 経営分析\01 経営比較分析表\02 回答\"/>
    </mc:Choice>
  </mc:AlternateContent>
  <workbookProtection workbookAlgorithmName="SHA-512" workbookHashValue="1p7WfQVfc1sU7nByv6tsq+slC/Nc+//ihNCkaImJv+mBDprFVy7xwD8AVdcL1oxrQGPw4efMJCHHTRbxADHtJw==" workbookSaltValue="eGXkyz+1oUw4QvK6TdP1p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<sst xmlns="http://schemas.openxmlformats.org/spreadsheetml/2006/main" count="236" uniqueCount="116">
  <si>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</si>
  <si>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</si>
  <si>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</si>
  <si>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</si>
  <si>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</si>
  <si>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</si>
  <si>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</si>
  <si>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</si>
  <si>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</si>
  <si>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</si>
  <si>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</si>
  <si>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</si>
  <si>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</si>
  <si>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</si>
  <si>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</si>
  <si>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</si>
  <si>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</si>
  <si>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</si>
  <si>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</si>
  <si>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</si>
  <si>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</si>
  <si>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</si>
  <si>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</si>
  <si>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</si>
  <si>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</si>
  <si>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</si>
  <si>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</si>
  <si>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</si>
  <si>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</si>
  <si>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</si>
  <si>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</si>
  <si>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</si>
  <si>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</si>
  <si>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</si>
  <si>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</si>
  <si>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</si>
  <si>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</si>
  <si>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</si>
  <si>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</si>
  <si>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</si>
  <si>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</si>
  <si>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</si>
  <si>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</si>
  <si>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</si>
  <si>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</si>
  <si>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</si>
  <si>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</si>
  <si>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</si>
  <si>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</si>
  <si>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</si>
  <si>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</si>
  <si>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</si>
  <si>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</si>
  <si>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</si>
  <si>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</si>
  <si>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</si>
  <si>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</si>
  <si>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</si>
  <si>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</si>
  <si>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</si>
  <si>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</si>
  <si>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</si>
  <si>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</si>
  <si>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</si>
  <si>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</si>
  <si>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</si>
  <si>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</si>
  <si>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</si>
  <si>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</si>
  <si>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</si>
  <si>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</si>
  <si>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</si>
  <si>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</si>
  <si>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</si>
  <si>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</si>
  <si>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</si>
  <si>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</si>
  <si>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</si>
  <si>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</si>
  <si>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</si>
  <si>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</si>
  <si>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</si>
  <si>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</si>
  <si>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</si>
  <si>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</si>
  <si>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</si>
  <si>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</si>
  <si>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</si>
  <si>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</si>
  <si>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</si>
  <si>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</si>
  <si>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</si>
  <si>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</si>
  <si>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</si>
  <si>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</si>
  <si>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</si>
  <si>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三木市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</si>
  <si>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</si>
  <si>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</si>
  <si>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</si>
  <si>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</si>
  <si>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</si>
  <si>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</si>
  <si>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</si>
  <si>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</si>
  <si>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</si>
  <si>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</si>
  <si>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</si>
  <si>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</si>
  <si>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</si>
  <si>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</si>
  <si>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</si>
  <si>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</si>
  <si>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①経常収支比率は、100％を下回っており、類似団体平均も下回っている。今後、100％を超えるよう経営改善の取組が必要である。
②今年度から累積欠損金が発生しているため、早急に経営改善に取り組むことが必要である。
③流動比率は、100％を大きく下回っており、類似団体平均も下回っている。現金預金が十分に確保されているとは言えない。
④企業債残高対事業規模比率は、類似団体平均よりも上回っているが、これは農業集落排水施設の統廃合に伴う投資の増加によるものである。
⑤経費回収率は、類似団体平均をわずかに上回っているが、100％を切っている状態であり、今後の人口減少に伴う使用料収入の減少を見据え、引き続き経営の効率化を進める必要がある。
⑥汚水処理原価は、類似団体平均をわずかに下回っているが、昨年度と比較すると上昇傾向にある。今後の使用料収入の減少を見据え、更なる経営の効率化に努める必要がある。
⑦特定環境保全公共下水道では、単独の処理施設を有していないため施設利用率の該当はない。
⑧水洗化率は、類似団体平均を下回っているため、未整備地解消に向けた取り組みが必要である。</t>
    <rPh sb="1" eb="3">
      <t>ケイジョウ</t>
    </rPh>
    <rPh sb="3" eb="5">
      <t>シュウシ</t>
    </rPh>
    <rPh sb="5" eb="7">
      <t>ヒリツ</t>
    </rPh>
    <rPh sb="14" eb="16">
      <t>シタマワ</t>
    </rPh>
    <rPh sb="21" eb="23">
      <t>ルイジ</t>
    </rPh>
    <rPh sb="23" eb="25">
      <t>ダンタイ</t>
    </rPh>
    <rPh sb="25" eb="27">
      <t>ヘイキン</t>
    </rPh>
    <rPh sb="28" eb="30">
      <t>シタマワ</t>
    </rPh>
    <rPh sb="35" eb="37">
      <t>コンゴ</t>
    </rPh>
    <rPh sb="43" eb="44">
      <t>コ</t>
    </rPh>
    <rPh sb="48" eb="50">
      <t>ケイエイ</t>
    </rPh>
    <rPh sb="50" eb="52">
      <t>カイゼン</t>
    </rPh>
    <rPh sb="53" eb="55">
      <t>トリクミ</t>
    </rPh>
    <rPh sb="56" eb="58">
      <t>ヒツヨウ</t>
    </rPh>
    <rPh sb="64" eb="67">
      <t>コンネンド</t>
    </rPh>
    <rPh sb="69" eb="71">
      <t>ルイセキ</t>
    </rPh>
    <rPh sb="71" eb="73">
      <t>ケッソン</t>
    </rPh>
    <rPh sb="73" eb="74">
      <t>キン</t>
    </rPh>
    <rPh sb="75" eb="77">
      <t>ハッセイ</t>
    </rPh>
    <rPh sb="84" eb="86">
      <t>サッキュウ</t>
    </rPh>
    <rPh sb="87" eb="89">
      <t>ケイエイ</t>
    </rPh>
    <rPh sb="89" eb="91">
      <t>カイゼン</t>
    </rPh>
    <rPh sb="92" eb="93">
      <t>ト</t>
    </rPh>
    <rPh sb="94" eb="95">
      <t>ク</t>
    </rPh>
    <rPh sb="99" eb="101">
      <t>ヒツヨウ</t>
    </rPh>
    <rPh sb="107" eb="109">
      <t>リュウドウ</t>
    </rPh>
    <rPh sb="109" eb="111">
      <t>ヒリツ</t>
    </rPh>
    <rPh sb="118" eb="119">
      <t>オオ</t>
    </rPh>
    <rPh sb="121" eb="123">
      <t>シタマワ</t>
    </rPh>
    <rPh sb="128" eb="130">
      <t>ルイジ</t>
    </rPh>
    <rPh sb="130" eb="132">
      <t>ダンタイ</t>
    </rPh>
    <rPh sb="132" eb="134">
      <t>ヘイキン</t>
    </rPh>
    <rPh sb="135" eb="137">
      <t>シタマワ</t>
    </rPh>
    <rPh sb="142" eb="144">
      <t>ゲンキン</t>
    </rPh>
    <rPh sb="144" eb="146">
      <t>ヨキン</t>
    </rPh>
    <rPh sb="147" eb="149">
      <t>ジュウブン</t>
    </rPh>
    <rPh sb="150" eb="152">
      <t>カクホ</t>
    </rPh>
    <rPh sb="159" eb="160">
      <t>イ</t>
    </rPh>
    <rPh sb="166" eb="168">
      <t>キギョウ</t>
    </rPh>
    <rPh sb="168" eb="169">
      <t>サイ</t>
    </rPh>
    <rPh sb="169" eb="171">
      <t>ザンダカ</t>
    </rPh>
    <rPh sb="171" eb="172">
      <t>タイ</t>
    </rPh>
    <rPh sb="172" eb="174">
      <t>ジギョウ</t>
    </rPh>
    <rPh sb="174" eb="176">
      <t>キボ</t>
    </rPh>
    <rPh sb="176" eb="178">
      <t>ヒリツ</t>
    </rPh>
    <rPh sb="180" eb="182">
      <t>ルイジ</t>
    </rPh>
    <rPh sb="182" eb="184">
      <t>ダンタイ</t>
    </rPh>
    <rPh sb="184" eb="186">
      <t>ヘイキン</t>
    </rPh>
    <rPh sb="189" eb="191">
      <t>ウワマワ</t>
    </rPh>
    <rPh sb="200" eb="208">
      <t>ノウギョウシュウラクハイスイシセツ</t>
    </rPh>
    <rPh sb="209" eb="212">
      <t>トウハイゴウ</t>
    </rPh>
    <rPh sb="213" eb="214">
      <t>トモナ</t>
    </rPh>
    <rPh sb="215" eb="217">
      <t>トウシ</t>
    </rPh>
    <rPh sb="218" eb="220">
      <t>ゾウカ</t>
    </rPh>
    <rPh sb="231" eb="233">
      <t>ケイヒ</t>
    </rPh>
    <rPh sb="233" eb="235">
      <t>カイシュウ</t>
    </rPh>
    <rPh sb="235" eb="236">
      <t>リツ</t>
    </rPh>
    <rPh sb="238" eb="244">
      <t>ルイジダンタイヘイキン</t>
    </rPh>
    <rPh sb="249" eb="251">
      <t>ウワマワ</t>
    </rPh>
    <rPh sb="262" eb="263">
      <t>キ</t>
    </rPh>
    <rPh sb="267" eb="269">
      <t>ジョウタイ</t>
    </rPh>
    <rPh sb="273" eb="275">
      <t>コンゴ</t>
    </rPh>
    <rPh sb="276" eb="278">
      <t>ジンコウ</t>
    </rPh>
    <rPh sb="278" eb="280">
      <t>ゲンショウ</t>
    </rPh>
    <rPh sb="281" eb="282">
      <t>トモナ</t>
    </rPh>
    <rPh sb="283" eb="286">
      <t>シヨウリョウ</t>
    </rPh>
    <rPh sb="286" eb="288">
      <t>シュウニュウ</t>
    </rPh>
    <rPh sb="289" eb="291">
      <t>ゲンショウ</t>
    </rPh>
    <rPh sb="292" eb="294">
      <t>ミス</t>
    </rPh>
    <rPh sb="296" eb="297">
      <t>ヒ</t>
    </rPh>
    <rPh sb="298" eb="299">
      <t>ツヅ</t>
    </rPh>
    <rPh sb="300" eb="302">
      <t>ケイエイ</t>
    </rPh>
    <rPh sb="303" eb="306">
      <t>コウリツカ</t>
    </rPh>
    <rPh sb="307" eb="308">
      <t>スス</t>
    </rPh>
    <rPh sb="310" eb="312">
      <t>ヒツヨウ</t>
    </rPh>
    <rPh sb="318" eb="320">
      <t>オスイ</t>
    </rPh>
    <rPh sb="320" eb="322">
      <t>ショリ</t>
    </rPh>
    <rPh sb="322" eb="324">
      <t>ゲンカ</t>
    </rPh>
    <rPh sb="326" eb="328">
      <t>ルイジ</t>
    </rPh>
    <rPh sb="328" eb="330">
      <t>ダンタイ</t>
    </rPh>
    <rPh sb="330" eb="332">
      <t>ヘイキン</t>
    </rPh>
    <rPh sb="337" eb="339">
      <t>シタマワ</t>
    </rPh>
    <rPh sb="345" eb="348">
      <t>サクネンド</t>
    </rPh>
    <rPh sb="349" eb="351">
      <t>ヒカク</t>
    </rPh>
    <rPh sb="354" eb="356">
      <t>ジョウショウ</t>
    </rPh>
    <rPh sb="356" eb="358">
      <t>ケイコウ</t>
    </rPh>
    <rPh sb="362" eb="364">
      <t>コンゴ</t>
    </rPh>
    <rPh sb="365" eb="368">
      <t>シヨウリョウ</t>
    </rPh>
    <rPh sb="368" eb="370">
      <t>シュウニュウ</t>
    </rPh>
    <rPh sb="371" eb="373">
      <t>ゲンショウ</t>
    </rPh>
    <rPh sb="374" eb="376">
      <t>ミス</t>
    </rPh>
    <rPh sb="378" eb="379">
      <t>サラ</t>
    </rPh>
    <rPh sb="381" eb="383">
      <t>ケイエイ</t>
    </rPh>
    <rPh sb="384" eb="387">
      <t>コウリツカ</t>
    </rPh>
    <rPh sb="388" eb="389">
      <t>ツト</t>
    </rPh>
    <rPh sb="391" eb="393">
      <t>ヒツヨウ</t>
    </rPh>
    <rPh sb="399" eb="401">
      <t>トクテイ</t>
    </rPh>
    <rPh sb="401" eb="410">
      <t>カンキョウホゼンコウキョウゲスイドウ</t>
    </rPh>
    <rPh sb="413" eb="415">
      <t>タンドク</t>
    </rPh>
    <rPh sb="416" eb="418">
      <t>ショリ</t>
    </rPh>
    <rPh sb="418" eb="420">
      <t>シセツ</t>
    </rPh>
    <rPh sb="421" eb="422">
      <t>ユウ</t>
    </rPh>
    <rPh sb="429" eb="431">
      <t>シセツ</t>
    </rPh>
    <rPh sb="431" eb="433">
      <t>リヨウ</t>
    </rPh>
    <rPh sb="433" eb="434">
      <t>リツ</t>
    </rPh>
    <rPh sb="435" eb="437">
      <t>ガイトウ</t>
    </rPh>
    <rPh sb="443" eb="446">
      <t>スイセンカ</t>
    </rPh>
    <rPh sb="446" eb="447">
      <t>リツ</t>
    </rPh>
    <rPh sb="449" eb="451">
      <t>ルイジ</t>
    </rPh>
    <rPh sb="451" eb="453">
      <t>ダンタイ</t>
    </rPh>
    <rPh sb="453" eb="455">
      <t>ヘイキン</t>
    </rPh>
    <rPh sb="456" eb="458">
      <t>シタマワ</t>
    </rPh>
    <rPh sb="465" eb="468">
      <t>ミセイビ</t>
    </rPh>
    <rPh sb="468" eb="469">
      <t>チ</t>
    </rPh>
    <rPh sb="469" eb="471">
      <t>カイショウ</t>
    </rPh>
    <rPh sb="472" eb="473">
      <t>ム</t>
    </rPh>
    <rPh sb="475" eb="476">
      <t>ト</t>
    </rPh>
    <rPh sb="477" eb="478">
      <t>ク</t>
    </rPh>
    <rPh sb="480" eb="482">
      <t>ヒツヨウ</t>
    </rPh>
    <phoneticPr fontId="4"/>
  </si>
  <si>
    <t>有形固定資産減価償却率は、類似団体平均を上回っているが、特定環境保全公共下水道については、下水道整備に着手してからの経過年数が短いため、管渠の老朽化も見受けられない。</t>
    <rPh sb="0" eb="2">
      <t>ユウケイ</t>
    </rPh>
    <rPh sb="2" eb="4">
      <t>コテイ</t>
    </rPh>
    <rPh sb="4" eb="6">
      <t>シサン</t>
    </rPh>
    <rPh sb="6" eb="8">
      <t>ゲンカ</t>
    </rPh>
    <rPh sb="8" eb="10">
      <t>ショウキャク</t>
    </rPh>
    <rPh sb="10" eb="11">
      <t>リツ</t>
    </rPh>
    <rPh sb="13" eb="19">
      <t>ルイジダンタイヘイキン</t>
    </rPh>
    <rPh sb="20" eb="22">
      <t>ウワマワ</t>
    </rPh>
    <rPh sb="28" eb="30">
      <t>トクテイ</t>
    </rPh>
    <rPh sb="30" eb="39">
      <t>カンキョウホゼンコウキョウゲスイドウ</t>
    </rPh>
    <rPh sb="45" eb="48">
      <t>ゲスイドウ</t>
    </rPh>
    <rPh sb="48" eb="50">
      <t>セイビ</t>
    </rPh>
    <rPh sb="51" eb="53">
      <t>チャクシュ</t>
    </rPh>
    <rPh sb="58" eb="60">
      <t>ケイカ</t>
    </rPh>
    <rPh sb="60" eb="62">
      <t>ネンスウ</t>
    </rPh>
    <rPh sb="63" eb="64">
      <t>ミジカ</t>
    </rPh>
    <rPh sb="68" eb="70">
      <t>カンキョ</t>
    </rPh>
    <rPh sb="71" eb="74">
      <t>ロウキュウカ</t>
    </rPh>
    <rPh sb="75" eb="77">
      <t>ミウ</t>
    </rPh>
    <phoneticPr fontId="4"/>
  </si>
  <si>
    <t>類似団体平均と比較すると、水洗化率が下回っており、未整備地解消と使用料収入確保に向けて継続した取り組みが必要である。
また、経常収支比率及び流動比率が100％を下回っていること、今後人口減少に伴い使用料収入の減少が見込まれることから、引き続き効率的な経営を推進していく必要がある。</t>
    <rPh sb="0" eb="2">
      <t>ルイジ</t>
    </rPh>
    <rPh sb="2" eb="4">
      <t>ダンタイ</t>
    </rPh>
    <rPh sb="4" eb="6">
      <t>ヘイキン</t>
    </rPh>
    <rPh sb="7" eb="9">
      <t>ヒカク</t>
    </rPh>
    <rPh sb="13" eb="16">
      <t>スイセンカ</t>
    </rPh>
    <rPh sb="16" eb="17">
      <t>リツ</t>
    </rPh>
    <rPh sb="18" eb="20">
      <t>シタマワ</t>
    </rPh>
    <rPh sb="25" eb="28">
      <t>ミセイビ</t>
    </rPh>
    <rPh sb="28" eb="29">
      <t>チ</t>
    </rPh>
    <rPh sb="29" eb="31">
      <t>カイショウ</t>
    </rPh>
    <rPh sb="32" eb="35">
      <t>シヨウリョウ</t>
    </rPh>
    <rPh sb="35" eb="37">
      <t>シュウニュウ</t>
    </rPh>
    <rPh sb="37" eb="39">
      <t>カクホ</t>
    </rPh>
    <rPh sb="40" eb="41">
      <t>ム</t>
    </rPh>
    <rPh sb="43" eb="45">
      <t>ケイゾク</t>
    </rPh>
    <rPh sb="47" eb="48">
      <t>ト</t>
    </rPh>
    <rPh sb="49" eb="50">
      <t>ク</t>
    </rPh>
    <rPh sb="52" eb="54">
      <t>ヒツヨウ</t>
    </rPh>
    <rPh sb="62" eb="64">
      <t>ケイジョウ</t>
    </rPh>
    <rPh sb="64" eb="66">
      <t>シュウシ</t>
    </rPh>
    <rPh sb="66" eb="68">
      <t>ヒリツ</t>
    </rPh>
    <rPh sb="68" eb="69">
      <t>オヨ</t>
    </rPh>
    <rPh sb="70" eb="72">
      <t>リュウドウ</t>
    </rPh>
    <rPh sb="72" eb="74">
      <t>ヒリツ</t>
    </rPh>
    <rPh sb="80" eb="82">
      <t>シタマワ</t>
    </rPh>
    <rPh sb="89" eb="91">
      <t>コンゴ</t>
    </rPh>
    <rPh sb="91" eb="93">
      <t>ジンコウ</t>
    </rPh>
    <rPh sb="93" eb="95">
      <t>ゲンショウ</t>
    </rPh>
    <rPh sb="96" eb="97">
      <t>トモナ</t>
    </rPh>
    <rPh sb="98" eb="101">
      <t>シヨウリョウ</t>
    </rPh>
    <rPh sb="101" eb="103">
      <t>シュウニュウ</t>
    </rPh>
    <rPh sb="104" eb="106">
      <t>ゲンショウ</t>
    </rPh>
    <rPh sb="107" eb="109">
      <t>ミコ</t>
    </rPh>
    <rPh sb="117" eb="118">
      <t>ヒ</t>
    </rPh>
    <rPh sb="119" eb="120">
      <t>ツヅ</t>
    </rPh>
    <rPh sb="121" eb="124">
      <t>コウリツテキ</t>
    </rPh>
    <rPh sb="125" eb="127">
      <t>ケイエイ</t>
    </rPh>
    <rPh sb="128" eb="130">
      <t>スイシン</t>
    </rPh>
    <rPh sb="134" eb="1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</si>
</sst>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17-4979-9147-951E730346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0.06</c:v>
                </c:pt>
                <c:pt idx="2">
                  <c:v>0.27</c:v>
                </c:pt>
                <c:pt idx="3">
                  <c:v>0.22</c:v>
                </c:pt>
                <c:pt idx="4">
                  <c:v>0.17</c:v>
                </c:pt>
              </c:numCache>
            </c:numRef>
          </c:val>
          <c:smooth val="0"/>
          <c:extLst>
            <c:ext xmlns:c16="http://schemas.microsoft.com/office/drawing/2014/chart" uri="{C3380CC4-5D6E-409C-BE32-E72D297353CC}">
              <c16:uniqueId val="{00000001-1317-4979-9147-951E730346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84-4EF2-B43B-46420EB1C0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45.87</c:v>
                </c:pt>
                <c:pt idx="2">
                  <c:v>44.24</c:v>
                </c:pt>
                <c:pt idx="3">
                  <c:v>45.3</c:v>
                </c:pt>
                <c:pt idx="4">
                  <c:v>45.6</c:v>
                </c:pt>
              </c:numCache>
            </c:numRef>
          </c:val>
          <c:smooth val="0"/>
          <c:extLst>
            <c:ext xmlns:c16="http://schemas.microsoft.com/office/drawing/2014/chart" uri="{C3380CC4-5D6E-409C-BE32-E72D297353CC}">
              <c16:uniqueId val="{00000001-A484-4EF2-B43B-46420EB1C0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82.02</c:v>
                </c:pt>
                <c:pt idx="1">
                  <c:v>82.59</c:v>
                </c:pt>
                <c:pt idx="2">
                  <c:v>83.26</c:v>
                </c:pt>
                <c:pt idx="3">
                  <c:v>84.11</c:v>
                </c:pt>
                <c:pt idx="4">
                  <c:v>84.43</c:v>
                </c:pt>
              </c:numCache>
            </c:numRef>
          </c:val>
          <c:extLst>
            <c:ext xmlns:c16="http://schemas.microsoft.com/office/drawing/2014/chart" uri="{C3380CC4-5D6E-409C-BE32-E72D297353CC}">
              <c16:uniqueId val="{00000000-0838-4652-919C-A9F44053B4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87.65</c:v>
                </c:pt>
                <c:pt idx="2">
                  <c:v>88.15</c:v>
                </c:pt>
                <c:pt idx="3">
                  <c:v>88.37</c:v>
                </c:pt>
                <c:pt idx="4">
                  <c:v>88.66</c:v>
                </c:pt>
              </c:numCache>
            </c:numRef>
          </c:val>
          <c:smooth val="0"/>
          <c:extLst>
            <c:ext xmlns:c16="http://schemas.microsoft.com/office/drawing/2014/chart" uri="{C3380CC4-5D6E-409C-BE32-E72D297353CC}">
              <c16:uniqueId val="{00000001-0838-4652-919C-A9F44053B4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111.17</c:v>
                </c:pt>
                <c:pt idx="1">
                  <c:v>100.77</c:v>
                </c:pt>
                <c:pt idx="2">
                  <c:v>98.78</c:v>
                </c:pt>
                <c:pt idx="3">
                  <c:v>96.9</c:v>
                </c:pt>
                <c:pt idx="4">
                  <c:v>95.79</c:v>
                </c:pt>
              </c:numCache>
            </c:numRef>
          </c:val>
          <c:extLst>
            <c:ext xmlns:c16="http://schemas.microsoft.com/office/drawing/2014/chart" uri="{C3380CC4-5D6E-409C-BE32-E72D297353CC}">
              <c16:uniqueId val="{00000000-93C1-461C-AB02-0A177F1989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102.7</c:v>
                </c:pt>
                <c:pt idx="2">
                  <c:v>104.11</c:v>
                </c:pt>
                <c:pt idx="3">
                  <c:v>101.98</c:v>
                </c:pt>
                <c:pt idx="4">
                  <c:v>102.68</c:v>
                </c:pt>
              </c:numCache>
            </c:numRef>
          </c:val>
          <c:smooth val="0"/>
          <c:extLst>
            <c:ext xmlns:c16="http://schemas.microsoft.com/office/drawing/2014/chart" uri="{C3380CC4-5D6E-409C-BE32-E72D297353CC}">
              <c16:uniqueId val="{00000001-93C1-461C-AB02-0A177F1989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26.53</c:v>
                </c:pt>
                <c:pt idx="1">
                  <c:v>28.53</c:v>
                </c:pt>
                <c:pt idx="2">
                  <c:v>30.49</c:v>
                </c:pt>
                <c:pt idx="3">
                  <c:v>32.43</c:v>
                </c:pt>
                <c:pt idx="4">
                  <c:v>34.14</c:v>
                </c:pt>
              </c:numCache>
            </c:numRef>
          </c:val>
          <c:extLst>
            <c:ext xmlns:c16="http://schemas.microsoft.com/office/drawing/2014/chart" uri="{C3380CC4-5D6E-409C-BE32-E72D297353CC}">
              <c16:uniqueId val="{00000000-3E78-41BD-94AA-5F77B8BA9CB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29.24</c:v>
                </c:pt>
                <c:pt idx="2">
                  <c:v>31.73</c:v>
                </c:pt>
                <c:pt idx="3">
                  <c:v>32.57</c:v>
                </c:pt>
                <c:pt idx="4">
                  <c:v>33.159999999999997</c:v>
                </c:pt>
              </c:numCache>
            </c:numRef>
          </c:val>
          <c:smooth val="0"/>
          <c:extLst>
            <c:ext xmlns:c16="http://schemas.microsoft.com/office/drawing/2014/chart" uri="{C3380CC4-5D6E-409C-BE32-E72D297353CC}">
              <c16:uniqueId val="{00000001-3E78-41BD-94AA-5F77B8BA9CB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EA-49F2-88D8-01CAB25B9B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8.6199999999999992</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4BEA-49F2-88D8-01CAB25B9B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quot;-&quot;">
                  <c:v>18.75</c:v>
                </c:pt>
              </c:numCache>
            </c:numRef>
          </c:val>
          <c:extLst>
            <c:ext xmlns:c16="http://schemas.microsoft.com/office/drawing/2014/chart" uri="{C3380CC4-5D6E-409C-BE32-E72D297353CC}">
              <c16:uniqueId val="{00000000-EAFB-4C72-95BB-0C5F1A7B4F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48.2</c:v>
                </c:pt>
                <c:pt idx="2">
                  <c:v>46.91</c:v>
                </c:pt>
                <c:pt idx="3">
                  <c:v>52.27</c:v>
                </c:pt>
                <c:pt idx="4">
                  <c:v>58.68</c:v>
                </c:pt>
              </c:numCache>
            </c:numRef>
          </c:val>
          <c:smooth val="0"/>
          <c:extLst>
            <c:ext xmlns:c16="http://schemas.microsoft.com/office/drawing/2014/chart" uri="{C3380CC4-5D6E-409C-BE32-E72D297353CC}">
              <c16:uniqueId val="{00000001-EAFB-4C72-95BB-0C5F1A7B4F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54.3</c:v>
                </c:pt>
                <c:pt idx="1">
                  <c:v>37</c:v>
                </c:pt>
                <c:pt idx="2">
                  <c:v>24.01</c:v>
                </c:pt>
                <c:pt idx="3">
                  <c:v>8.9600000000000009</c:v>
                </c:pt>
                <c:pt idx="4">
                  <c:v>0.9</c:v>
                </c:pt>
              </c:numCache>
            </c:numRef>
          </c:val>
          <c:extLst>
            <c:ext xmlns:c16="http://schemas.microsoft.com/office/drawing/2014/chart" uri="{C3380CC4-5D6E-409C-BE32-E72D297353CC}">
              <c16:uniqueId val="{00000000-2C71-42AC-8FFB-D469287423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46.85</c:v>
                </c:pt>
                <c:pt idx="2">
                  <c:v>44.35</c:v>
                </c:pt>
                <c:pt idx="3">
                  <c:v>41.51</c:v>
                </c:pt>
                <c:pt idx="4">
                  <c:v>45.01</c:v>
                </c:pt>
              </c:numCache>
            </c:numRef>
          </c:val>
          <c:smooth val="0"/>
          <c:extLst>
            <c:ext xmlns:c16="http://schemas.microsoft.com/office/drawing/2014/chart" uri="{C3380CC4-5D6E-409C-BE32-E72D297353CC}">
              <c16:uniqueId val="{00000001-2C71-42AC-8FFB-D469287423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1223.68</c:v>
                </c:pt>
                <c:pt idx="1">
                  <c:v>1233.47</c:v>
                </c:pt>
                <c:pt idx="2">
                  <c:v>1246.21</c:v>
                </c:pt>
                <c:pt idx="3">
                  <c:v>1222</c:v>
                </c:pt>
                <c:pt idx="4">
                  <c:v>1259.58</c:v>
                </c:pt>
              </c:numCache>
            </c:numRef>
          </c:val>
          <c:extLst>
            <c:ext xmlns:c16="http://schemas.microsoft.com/office/drawing/2014/chart" uri="{C3380CC4-5D6E-409C-BE32-E72D297353CC}">
              <c16:uniqueId val="{00000000-4ED8-4552-8342-AB22F2FCA7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1268.6300000000001</c:v>
                </c:pt>
                <c:pt idx="2">
                  <c:v>1283.69</c:v>
                </c:pt>
                <c:pt idx="3">
                  <c:v>1160.22</c:v>
                </c:pt>
                <c:pt idx="4">
                  <c:v>1141.98</c:v>
                </c:pt>
              </c:numCache>
            </c:numRef>
          </c:val>
          <c:smooth val="0"/>
          <c:extLst>
            <c:ext xmlns:c16="http://schemas.microsoft.com/office/drawing/2014/chart" uri="{C3380CC4-5D6E-409C-BE32-E72D297353CC}">
              <c16:uniqueId val="{00000001-4ED8-4552-8342-AB22F2FCA7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141.9</c:v>
                </c:pt>
                <c:pt idx="1">
                  <c:v>97.64</c:v>
                </c:pt>
                <c:pt idx="2">
                  <c:v>94.68</c:v>
                </c:pt>
                <c:pt idx="3">
                  <c:v>90.6</c:v>
                </c:pt>
                <c:pt idx="4">
                  <c:v>87.21</c:v>
                </c:pt>
              </c:numCache>
            </c:numRef>
          </c:val>
          <c:extLst>
            <c:ext xmlns:c16="http://schemas.microsoft.com/office/drawing/2014/chart" uri="{C3380CC4-5D6E-409C-BE32-E72D297353CC}">
              <c16:uniqueId val="{00000000-DE72-4179-A5B9-69D5BD656F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82.88</c:v>
                </c:pt>
                <c:pt idx="2">
                  <c:v>82.53</c:v>
                </c:pt>
                <c:pt idx="3">
                  <c:v>81.81</c:v>
                </c:pt>
                <c:pt idx="4">
                  <c:v>82.27</c:v>
                </c:pt>
              </c:numCache>
            </c:numRef>
          </c:val>
          <c:smooth val="0"/>
          <c:extLst>
            <c:ext xmlns:c16="http://schemas.microsoft.com/office/drawing/2014/chart" uri="{C3380CC4-5D6E-409C-BE32-E72D297353CC}">
              <c16:uniqueId val="{00000001-DE72-4179-A5B9-69D5BD656F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117.65</c:v>
                </c:pt>
                <c:pt idx="1">
                  <c:v>169.2</c:v>
                </c:pt>
                <c:pt idx="2">
                  <c:v>175.41</c:v>
                </c:pt>
                <c:pt idx="3">
                  <c:v>184.61</c:v>
                </c:pt>
                <c:pt idx="4">
                  <c:v>191.95</c:v>
                </c:pt>
              </c:numCache>
            </c:numRef>
          </c:val>
          <c:extLst>
            <c:ext xmlns:c16="http://schemas.microsoft.com/office/drawing/2014/chart" uri="{C3380CC4-5D6E-409C-BE32-E72D297353CC}">
              <c16:uniqueId val="{00000000-CD6B-469E-A359-B226D36A21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187.76</c:v>
                </c:pt>
                <c:pt idx="2">
                  <c:v>190.48</c:v>
                </c:pt>
                <c:pt idx="3">
                  <c:v>193.59</c:v>
                </c:pt>
                <c:pt idx="4">
                  <c:v>194.42</c:v>
                </c:pt>
              </c:numCache>
            </c:numRef>
          </c:val>
          <c:smooth val="0"/>
          <c:extLst>
            <c:ext xmlns:c16="http://schemas.microsoft.com/office/drawing/2014/chart" uri="{C3380CC4-5D6E-409C-BE32-E72D297353CC}">
              <c16:uniqueId val="{00000001-CD6B-469E-A359-B226D36A21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4"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兵庫県　三木市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74028</v>
      </c>
      <c r="AM8" s="36"/>
      <c r="AN8" s="36"/>
      <c r="AO8" s="36"/>
      <c r="AP8" s="36"/>
      <c r="AQ8" s="36"/>
      <c r="AR8" s="36"/>
      <c r="AS8" s="36"/>
      <c r="AT8" s="37">
        <f>データ!T6</f>
        <v>176.51</v>
      </c>
      <c r="AU8" s="37"/>
      <c r="AV8" s="37"/>
      <c r="AW8" s="37"/>
      <c r="AX8" s="37"/>
      <c r="AY8" s="37"/>
      <c r="AZ8" s="37"/>
      <c r="BA8" s="37"/>
      <c r="BB8" s="37">
        <f>データ!U6</f>
        <v>419.4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45.57</v>
      </c>
      <c r="J10" s="37"/>
      <c r="K10" s="37"/>
      <c r="L10" s="37"/>
      <c r="M10" s="37"/>
      <c r="N10" s="37"/>
      <c r="O10" s="37"/>
      <c r="P10" s="37">
        <f>データ!P6</f>
        <v>10.74</v>
      </c>
      <c r="Q10" s="37"/>
      <c r="R10" s="37"/>
      <c r="S10" s="37"/>
      <c r="T10" s="37"/>
      <c r="U10" s="37"/>
      <c r="V10" s="37"/>
      <c r="W10" s="37">
        <f>データ!Q6</f>
        <v>92.29</v>
      </c>
      <c r="X10" s="37"/>
      <c r="Y10" s="37"/>
      <c r="Z10" s="37"/>
      <c r="AA10" s="37"/>
      <c r="AB10" s="37"/>
      <c r="AC10" s="37"/>
      <c r="AD10" s="36">
        <f>データ!R6</f>
        <v>2640</v>
      </c>
      <c r="AE10" s="36"/>
      <c r="AF10" s="36"/>
      <c r="AG10" s="36"/>
      <c r="AH10" s="36"/>
      <c r="AI10" s="36"/>
      <c r="AJ10" s="36"/>
      <c r="AK10" s="2"/>
      <c r="AL10" s="36">
        <f>データ!V6</f>
        <v>7913</v>
      </c>
      <c r="AM10" s="36"/>
      <c r="AN10" s="36"/>
      <c r="AO10" s="36"/>
      <c r="AP10" s="36"/>
      <c r="AQ10" s="36"/>
      <c r="AR10" s="36"/>
      <c r="AS10" s="36"/>
      <c r="AT10" s="37">
        <f>データ!W6</f>
        <v>4.96</v>
      </c>
      <c r="AU10" s="37"/>
      <c r="AV10" s="37"/>
      <c r="AW10" s="37"/>
      <c r="AX10" s="37"/>
      <c r="AY10" s="37"/>
      <c r="AZ10" s="37"/>
      <c r="BA10" s="37"/>
      <c r="BB10" s="37">
        <f>データ!X6</f>
        <v>1595.36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B33pSpVTb1IIiqQscjYcGm/4HkLLVqQISsh4ENyAaeIcc+V5guPV8euVvrwloQhO4ZgqNOmUc/TozPsIQ6gCBQ==" saltValue="pujy6PnqkImluTNUccJcf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282154</v>
      </c>
      <c r="D6" s="19">
        <f t="shared" si="3"/>
        <v>46</v>
      </c>
      <c r="E6" s="19">
        <f t="shared" si="3"/>
        <v>17</v>
      </c>
      <c r="F6" s="19">
        <f t="shared" si="3"/>
        <v>4</v>
      </c>
      <c r="G6" s="19">
        <f t="shared" si="3"/>
        <v>0</v>
      </c>
      <c r="H6" s="19" t="str">
        <f t="shared" si="3"/>
        <v>兵庫県　三木市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45.57</v>
      </c>
      <c r="P6" s="20">
        <f t="shared" si="3"/>
        <v>10.74</v>
      </c>
      <c r="Q6" s="20">
        <f t="shared" si="3"/>
        <v>92.29</v>
      </c>
      <c r="R6" s="20">
        <f t="shared" si="3"/>
        <v>2640</v>
      </c>
      <c r="S6" s="20">
        <f t="shared" si="3"/>
        <v>74028</v>
      </c>
      <c r="T6" s="20">
        <f t="shared" si="3"/>
        <v>176.51</v>
      </c>
      <c r="U6" s="20">
        <f t="shared" si="3"/>
        <v>419.4</v>
      </c>
      <c r="V6" s="20">
        <f t="shared" si="3"/>
        <v>7913</v>
      </c>
      <c r="W6" s="20">
        <f t="shared" si="3"/>
        <v>4.96</v>
      </c>
      <c r="X6" s="20">
        <f t="shared" si="3"/>
        <v>1595.36</v>
      </c>
      <c r="Y6" s="21">
        <f>IF(Y7="",NA(),Y7)</f>
        <v>111.17</v>
      </c>
      <c r="Z6" s="21">
        <f t="shared" ref="Z6:AH6" si="4">IF(Z7="",NA(),Z7)</f>
        <v>100.77</v>
      </c>
      <c r="AA6" s="21">
        <f t="shared" si="4"/>
        <v>98.78</v>
      </c>
      <c r="AB6" s="21">
        <f t="shared" si="4"/>
        <v>96.9</v>
      </c>
      <c r="AC6" s="21">
        <f t="shared" si="4"/>
        <v>95.79</v>
      </c>
      <c r="AD6" s="21">
        <f t="shared" si="4"/>
        <v>102.73</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1">
        <f t="shared" si="5"/>
        <v>18.75</v>
      </c>
      <c r="AO6" s="21">
        <f t="shared" si="5"/>
        <v>94.97</v>
      </c>
      <c r="AP6" s="21">
        <f t="shared" si="5"/>
        <v>48.2</v>
      </c>
      <c r="AQ6" s="21">
        <f t="shared" si="5"/>
        <v>46.91</v>
      </c>
      <c r="AR6" s="21">
        <f t="shared" si="5"/>
        <v>52.27</v>
      </c>
      <c r="AS6" s="21">
        <f t="shared" si="5"/>
        <v>58.68</v>
      </c>
      <c r="AT6" s="20" t="str">
        <f>IF(AT7="","",IF(AT7="-","【-】","【"&amp;SUBSTITUTE(TEXT(AT7,"#,##0.00"),"-","△")&amp;"】"))</f>
        <v>【65.73】</v>
      </c>
      <c r="AU6" s="21">
        <f>IF(AU7="",NA(),AU7)</f>
        <v>54.3</v>
      </c>
      <c r="AV6" s="21">
        <f t="shared" ref="AV6:BD6" si="6">IF(AV7="",NA(),AV7)</f>
        <v>37</v>
      </c>
      <c r="AW6" s="21">
        <f t="shared" si="6"/>
        <v>24.01</v>
      </c>
      <c r="AX6" s="21">
        <f t="shared" si="6"/>
        <v>8.9600000000000009</v>
      </c>
      <c r="AY6" s="21">
        <f t="shared" si="6"/>
        <v>0.9</v>
      </c>
      <c r="AZ6" s="21">
        <f t="shared" si="6"/>
        <v>47.72</v>
      </c>
      <c r="BA6" s="21">
        <f t="shared" si="6"/>
        <v>46.85</v>
      </c>
      <c r="BB6" s="21">
        <f t="shared" si="6"/>
        <v>44.35</v>
      </c>
      <c r="BC6" s="21">
        <f t="shared" si="6"/>
        <v>41.51</v>
      </c>
      <c r="BD6" s="21">
        <f t="shared" si="6"/>
        <v>45.01</v>
      </c>
      <c r="BE6" s="20" t="str">
        <f>IF(BE7="","",IF(BE7="-","【-】","【"&amp;SUBSTITUTE(TEXT(BE7,"#,##0.00"),"-","△")&amp;"】"))</f>
        <v>【48.91】</v>
      </c>
      <c r="BF6" s="21">
        <f>IF(BF7="",NA(),BF7)</f>
        <v>1223.68</v>
      </c>
      <c r="BG6" s="21">
        <f t="shared" ref="BG6:BO6" si="7">IF(BG7="",NA(),BG7)</f>
        <v>1233.47</v>
      </c>
      <c r="BH6" s="21">
        <f t="shared" si="7"/>
        <v>1246.21</v>
      </c>
      <c r="BI6" s="21">
        <f t="shared" si="7"/>
        <v>1222</v>
      </c>
      <c r="BJ6" s="21">
        <f t="shared" si="7"/>
        <v>1259.58</v>
      </c>
      <c r="BK6" s="21">
        <f t="shared" si="7"/>
        <v>1206.79</v>
      </c>
      <c r="BL6" s="21">
        <f t="shared" si="7"/>
        <v>1268.6300000000001</v>
      </c>
      <c r="BM6" s="21">
        <f t="shared" si="7"/>
        <v>1283.69</v>
      </c>
      <c r="BN6" s="21">
        <f t="shared" si="7"/>
        <v>1160.22</v>
      </c>
      <c r="BO6" s="21">
        <f t="shared" si="7"/>
        <v>1141.98</v>
      </c>
      <c r="BP6" s="20" t="str">
        <f>IF(BP7="","",IF(BP7="-","【-】","【"&amp;SUBSTITUTE(TEXT(BP7,"#,##0.00"),"-","△")&amp;"】"))</f>
        <v>【1,156.82】</v>
      </c>
      <c r="BQ6" s="21">
        <f>IF(BQ7="",NA(),BQ7)</f>
        <v>141.9</v>
      </c>
      <c r="BR6" s="21">
        <f t="shared" ref="BR6:BZ6" si="8">IF(BR7="",NA(),BR7)</f>
        <v>97.64</v>
      </c>
      <c r="BS6" s="21">
        <f t="shared" si="8"/>
        <v>94.68</v>
      </c>
      <c r="BT6" s="21">
        <f t="shared" si="8"/>
        <v>90.6</v>
      </c>
      <c r="BU6" s="21">
        <f t="shared" si="8"/>
        <v>87.21</v>
      </c>
      <c r="BV6" s="21">
        <f t="shared" si="8"/>
        <v>71.84</v>
      </c>
      <c r="BW6" s="21">
        <f t="shared" si="8"/>
        <v>82.88</v>
      </c>
      <c r="BX6" s="21">
        <f t="shared" si="8"/>
        <v>82.53</v>
      </c>
      <c r="BY6" s="21">
        <f t="shared" si="8"/>
        <v>81.81</v>
      </c>
      <c r="BZ6" s="21">
        <f t="shared" si="8"/>
        <v>82.27</v>
      </c>
      <c r="CA6" s="20" t="str">
        <f>IF(CA7="","",IF(CA7="-","【-】","【"&amp;SUBSTITUTE(TEXT(CA7,"#,##0.00"),"-","△")&amp;"】"))</f>
        <v>【75.33】</v>
      </c>
      <c r="CB6" s="21">
        <f>IF(CB7="",NA(),CB7)</f>
        <v>117.65</v>
      </c>
      <c r="CC6" s="21">
        <f t="shared" ref="CC6:CK6" si="9">IF(CC7="",NA(),CC7)</f>
        <v>169.2</v>
      </c>
      <c r="CD6" s="21">
        <f t="shared" si="9"/>
        <v>175.41</v>
      </c>
      <c r="CE6" s="21">
        <f t="shared" si="9"/>
        <v>184.61</v>
      </c>
      <c r="CF6" s="21">
        <f t="shared" si="9"/>
        <v>191.95</v>
      </c>
      <c r="CG6" s="21">
        <f t="shared" si="9"/>
        <v>228.47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45.87</v>
      </c>
      <c r="CT6" s="21">
        <f t="shared" si="10"/>
        <v>44.24</v>
      </c>
      <c r="CU6" s="21">
        <f t="shared" si="10"/>
        <v>45.3</v>
      </c>
      <c r="CV6" s="21">
        <f t="shared" si="10"/>
        <v>45.6</v>
      </c>
      <c r="CW6" s="20" t="str">
        <f>IF(CW7="","",IF(CW7="-","【-】","【"&amp;SUBSTITUTE(TEXT(CW7,"#,##0.00"),"-","△")&amp;"】"))</f>
        <v>【43.28】</v>
      </c>
      <c r="CX6" s="21">
        <f>IF(CX7="",NA(),CX7)</f>
        <v>82.02</v>
      </c>
      <c r="CY6" s="21">
        <f t="shared" ref="CY6:DG6" si="11">IF(CY7="",NA(),CY7)</f>
        <v>82.59</v>
      </c>
      <c r="CZ6" s="21">
        <f t="shared" si="11"/>
        <v>83.26</v>
      </c>
      <c r="DA6" s="21">
        <f t="shared" si="11"/>
        <v>84.11</v>
      </c>
      <c r="DB6" s="21">
        <f t="shared" si="11"/>
        <v>84.43</v>
      </c>
      <c r="DC6" s="21">
        <f t="shared" si="11"/>
        <v>83.75</v>
      </c>
      <c r="DD6" s="21">
        <f t="shared" si="11"/>
        <v>87.65</v>
      </c>
      <c r="DE6" s="21">
        <f t="shared" si="11"/>
        <v>88.15</v>
      </c>
      <c r="DF6" s="21">
        <f t="shared" si="11"/>
        <v>88.37</v>
      </c>
      <c r="DG6" s="21">
        <f t="shared" si="11"/>
        <v>88.66</v>
      </c>
      <c r="DH6" s="20" t="str">
        <f>IF(DH7="","",IF(DH7="-","【-】","【"&amp;SUBSTITUTE(TEXT(DH7,"#,##0.00"),"-","△")&amp;"】"))</f>
        <v>【86.21】</v>
      </c>
      <c r="DI6" s="21">
        <f>IF(DI7="",NA(),DI7)</f>
        <v>26.53</v>
      </c>
      <c r="DJ6" s="21">
        <f t="shared" ref="DJ6:DR6" si="12">IF(DJ7="",NA(),DJ7)</f>
        <v>28.53</v>
      </c>
      <c r="DK6" s="21">
        <f t="shared" si="12"/>
        <v>30.49</v>
      </c>
      <c r="DL6" s="21">
        <f t="shared" si="12"/>
        <v>32.43</v>
      </c>
      <c r="DM6" s="21">
        <f t="shared" si="12"/>
        <v>34.14</v>
      </c>
      <c r="DN6" s="21">
        <f t="shared" si="12"/>
        <v>24.68</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282154</v>
      </c>
      <c r="D7" s="23">
        <v>46</v>
      </c>
      <c r="E7" s="23">
        <v>17</v>
      </c>
      <c r="F7" s="23">
        <v>4</v>
      </c>
      <c r="G7" s="23">
        <v>0</v>
      </c>
      <c r="H7" s="23" t="s">
        <v>96</v>
      </c>
      <c r="I7" s="23" t="s">
        <v>97</v>
      </c>
      <c r="J7" s="23" t="s">
        <v>98</v>
      </c>
      <c r="K7" s="23" t="s">
        <v>99</v>
      </c>
      <c r="L7" s="23" t="s">
        <v>100</v>
      </c>
      <c r="M7" s="23" t="s">
        <v>101</v>
      </c>
      <c r="N7" s="24" t="s">
        <v>102</v>
      </c>
      <c r="O7" s="24">
        <v>45.57</v>
      </c>
      <c r="P7" s="24">
        <v>10.74</v>
      </c>
      <c r="Q7" s="24">
        <v>92.29</v>
      </c>
      <c r="R7" s="24">
        <v>2640</v>
      </c>
      <c r="S7" s="24">
        <v>74028</v>
      </c>
      <c r="T7" s="24">
        <v>176.51</v>
      </c>
      <c r="U7" s="24">
        <v>419.4</v>
      </c>
      <c r="V7" s="24">
        <v>7913</v>
      </c>
      <c r="W7" s="24">
        <v>4.96</v>
      </c>
      <c r="X7" s="24">
        <v>1595.36</v>
      </c>
      <c r="Y7" s="24">
        <v>111.17</v>
      </c>
      <c r="Z7" s="24">
        <v>100.77</v>
      </c>
      <c r="AA7" s="24">
        <v>98.78</v>
      </c>
      <c r="AB7" s="24">
        <v>96.9</v>
      </c>
      <c r="AC7" s="24">
        <v>95.79</v>
      </c>
      <c r="AD7" s="24">
        <v>102.73</v>
      </c>
      <c r="AE7" s="24">
        <v>102.7</v>
      </c>
      <c r="AF7" s="24">
        <v>104.11</v>
      </c>
      <c r="AG7" s="24">
        <v>101.98</v>
      </c>
      <c r="AH7" s="24">
        <v>102.68</v>
      </c>
      <c r="AI7" s="24">
        <v>105.09</v>
      </c>
      <c r="AJ7" s="24">
        <v>0</v>
      </c>
      <c r="AK7" s="24">
        <v>0</v>
      </c>
      <c r="AL7" s="24">
        <v>0</v>
      </c>
      <c r="AM7" s="24">
        <v>0</v>
      </c>
      <c r="AN7" s="24">
        <v>18.75</v>
      </c>
      <c r="AO7" s="24">
        <v>94.97</v>
      </c>
      <c r="AP7" s="24">
        <v>48.2</v>
      </c>
      <c r="AQ7" s="24">
        <v>46.91</v>
      </c>
      <c r="AR7" s="24">
        <v>52.27</v>
      </c>
      <c r="AS7" s="24">
        <v>58.68</v>
      </c>
      <c r="AT7" s="24">
        <v>65.73</v>
      </c>
      <c r="AU7" s="24">
        <v>54.3</v>
      </c>
      <c r="AV7" s="24">
        <v>37</v>
      </c>
      <c r="AW7" s="24">
        <v>24.01</v>
      </c>
      <c r="AX7" s="24">
        <v>8.9600000000000009</v>
      </c>
      <c r="AY7" s="24">
        <v>0.9</v>
      </c>
      <c r="AZ7" s="24">
        <v>47.72</v>
      </c>
      <c r="BA7" s="24">
        <v>46.85</v>
      </c>
      <c r="BB7" s="24">
        <v>44.35</v>
      </c>
      <c r="BC7" s="24">
        <v>41.51</v>
      </c>
      <c r="BD7" s="24">
        <v>45.01</v>
      </c>
      <c r="BE7" s="24">
        <v>48.91</v>
      </c>
      <c r="BF7" s="24">
        <v>1223.68</v>
      </c>
      <c r="BG7" s="24">
        <v>1233.47</v>
      </c>
      <c r="BH7" s="24">
        <v>1246.21</v>
      </c>
      <c r="BI7" s="24">
        <v>1222</v>
      </c>
      <c r="BJ7" s="24">
        <v>1259.58</v>
      </c>
      <c r="BK7" s="24">
        <v>1206.79</v>
      </c>
      <c r="BL7" s="24">
        <v>1268.6300000000001</v>
      </c>
      <c r="BM7" s="24">
        <v>1283.69</v>
      </c>
      <c r="BN7" s="24">
        <v>1160.22</v>
      </c>
      <c r="BO7" s="24">
        <v>1141.98</v>
      </c>
      <c r="BP7" s="24">
        <v>1156.82</v>
      </c>
      <c r="BQ7" s="24">
        <v>141.9</v>
      </c>
      <c r="BR7" s="24">
        <v>97.64</v>
      </c>
      <c r="BS7" s="24">
        <v>94.68</v>
      </c>
      <c r="BT7" s="24">
        <v>90.6</v>
      </c>
      <c r="BU7" s="24">
        <v>87.21</v>
      </c>
      <c r="BV7" s="24">
        <v>71.84</v>
      </c>
      <c r="BW7" s="24">
        <v>82.88</v>
      </c>
      <c r="BX7" s="24">
        <v>82.53</v>
      </c>
      <c r="BY7" s="24">
        <v>81.81</v>
      </c>
      <c r="BZ7" s="24">
        <v>82.27</v>
      </c>
      <c r="CA7" s="24">
        <v>75.33</v>
      </c>
      <c r="CB7" s="24">
        <v>117.65</v>
      </c>
      <c r="CC7" s="24">
        <v>169.2</v>
      </c>
      <c r="CD7" s="24">
        <v>175.41</v>
      </c>
      <c r="CE7" s="24">
        <v>184.61</v>
      </c>
      <c r="CF7" s="24">
        <v>191.95</v>
      </c>
      <c r="CG7" s="24">
        <v>228.47</v>
      </c>
      <c r="CH7" s="24">
        <v>187.76</v>
      </c>
      <c r="CI7" s="24">
        <v>190.48</v>
      </c>
      <c r="CJ7" s="24">
        <v>193.59</v>
      </c>
      <c r="CK7" s="24">
        <v>194.42</v>
      </c>
      <c r="CL7" s="24">
        <v>215.73</v>
      </c>
      <c r="CM7" s="24" t="s">
        <v>102</v>
      </c>
      <c r="CN7" s="24" t="s">
        <v>102</v>
      </c>
      <c r="CO7" s="24" t="s">
        <v>102</v>
      </c>
      <c r="CP7" s="24" t="s">
        <v>102</v>
      </c>
      <c r="CQ7" s="24" t="s">
        <v>102</v>
      </c>
      <c r="CR7" s="24">
        <v>42.47</v>
      </c>
      <c r="CS7" s="24">
        <v>45.87</v>
      </c>
      <c r="CT7" s="24">
        <v>44.24</v>
      </c>
      <c r="CU7" s="24">
        <v>45.3</v>
      </c>
      <c r="CV7" s="24">
        <v>45.6</v>
      </c>
      <c r="CW7" s="24">
        <v>43.28</v>
      </c>
      <c r="CX7" s="24">
        <v>82.02</v>
      </c>
      <c r="CY7" s="24">
        <v>82.59</v>
      </c>
      <c r="CZ7" s="24">
        <v>83.26</v>
      </c>
      <c r="DA7" s="24">
        <v>84.11</v>
      </c>
      <c r="DB7" s="24">
        <v>84.43</v>
      </c>
      <c r="DC7" s="24">
        <v>83.75</v>
      </c>
      <c r="DD7" s="24">
        <v>87.65</v>
      </c>
      <c r="DE7" s="24">
        <v>88.15</v>
      </c>
      <c r="DF7" s="24">
        <v>88.37</v>
      </c>
      <c r="DG7" s="24">
        <v>88.66</v>
      </c>
      <c r="DH7" s="24">
        <v>86.21</v>
      </c>
      <c r="DI7" s="24">
        <v>26.53</v>
      </c>
      <c r="DJ7" s="24">
        <v>28.53</v>
      </c>
      <c r="DK7" s="24">
        <v>30.49</v>
      </c>
      <c r="DL7" s="24">
        <v>32.43</v>
      </c>
      <c r="DM7" s="24">
        <v>34.14</v>
      </c>
      <c r="DN7" s="24">
        <v>24.68</v>
      </c>
      <c r="DO7" s="24">
        <v>29.24</v>
      </c>
      <c r="DP7" s="24">
        <v>31.73</v>
      </c>
      <c r="DQ7" s="24">
        <v>32.57</v>
      </c>
      <c r="DR7" s="24">
        <v>33.159999999999997</v>
      </c>
      <c r="DS7" s="24">
        <v>29.62</v>
      </c>
      <c r="DT7" s="24">
        <v>0</v>
      </c>
      <c r="DU7" s="24">
        <v>0</v>
      </c>
      <c r="DV7" s="24">
        <v>0</v>
      </c>
      <c r="DW7" s="24">
        <v>0</v>
      </c>
      <c r="DX7" s="24">
        <v>0</v>
      </c>
      <c r="DY7" s="24">
        <v>8.6199999999999992</v>
      </c>
      <c r="DZ7" s="24">
        <v>0</v>
      </c>
      <c r="EA7" s="24">
        <v>0</v>
      </c>
      <c r="EB7" s="24">
        <v>0.04</v>
      </c>
      <c r="EC7" s="24">
        <v>0.12</v>
      </c>
      <c r="ED7" s="24">
        <v>0.09</v>
      </c>
      <c r="EE7" s="24">
        <v>0</v>
      </c>
      <c r="EF7" s="24">
        <v>0</v>
      </c>
      <c r="EG7" s="24">
        <v>0</v>
      </c>
      <c r="EH7" s="24">
        <v>0</v>
      </c>
      <c r="EI7" s="24">
        <v>0</v>
      </c>
      <c r="EJ7" s="24">
        <v>0.36</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三木市役所</cp:lastModifiedBy>
  <cp:lastPrinted>2025-02-03T11:59:29Z</cp:lastPrinted>
  <dcterms:created xsi:type="dcterms:W3CDTF">2025-01-24T07:12:45Z</dcterms:created>
  <dcterms:modified xsi:type="dcterms:W3CDTF">2025-02-03T11:59:31Z</dcterms:modified>
  <cp:category/>
</cp:coreProperties>
</file>