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New\常用文書\03_文書・統計係\★12_統計書等の編集発行\令和０６年度統計書\R06(9)HP掲載\"/>
    </mc:Choice>
  </mc:AlternateContent>
  <bookViews>
    <workbookView xWindow="0" yWindow="0" windowWidth="20490" windowHeight="7530"/>
  </bookViews>
  <sheets>
    <sheet name="目次" sheetId="31" r:id="rId1"/>
    <sheet name="12-1" sheetId="114" r:id="rId2"/>
    <sheet name="12-2" sheetId="115" r:id="rId3"/>
    <sheet name="12-3" sheetId="116" r:id="rId4"/>
    <sheet name="12-4" sheetId="117" r:id="rId5"/>
    <sheet name="12-5" sheetId="118" r:id="rId6"/>
    <sheet name="12-6" sheetId="119" r:id="rId7"/>
    <sheet name="12-7" sheetId="120" r:id="rId8"/>
    <sheet name="12-8" sheetId="121" r:id="rId9"/>
    <sheet name="12-9" sheetId="122" r:id="rId10"/>
    <sheet name="12-10" sheetId="123" r:id="rId11"/>
    <sheet name="12-11" sheetId="124" r:id="rId12"/>
    <sheet name="12-12" sheetId="125" r:id="rId13"/>
    <sheet name="12-13" sheetId="126" r:id="rId14"/>
    <sheet name="12-14" sheetId="127" r:id="rId15"/>
    <sheet name="12-15" sheetId="128" r:id="rId16"/>
    <sheet name="12-16" sheetId="129" r:id="rId17"/>
    <sheet name="12-17" sheetId="130" r:id="rId18"/>
    <sheet name="12-18" sheetId="131" r:id="rId19"/>
    <sheet name="12-19 " sheetId="132" r:id="rId20"/>
    <sheet name="12-20 " sheetId="133" r:id="rId21"/>
    <sheet name="12-21 " sheetId="134" r:id="rId22"/>
    <sheet name="12-22" sheetId="135" r:id="rId23"/>
    <sheet name="12-23" sheetId="136" r:id="rId24"/>
    <sheet name="12-24(1)" sheetId="137" r:id="rId25"/>
    <sheet name="12-24(2)" sheetId="138" r:id="rId26"/>
    <sheet name="12-24(3)" sheetId="139" r:id="rId27"/>
  </sheets>
  <definedNames>
    <definedName name="_Hlk525028368" localSheetId="18">'12-18'!#REF!</definedName>
    <definedName name="_Hlk525028368" localSheetId="19">'12-19 '!#REF!</definedName>
    <definedName name="_xlnm.Print_Area" localSheetId="11">'12-11'!$A$1:$K$20</definedName>
    <definedName name="_xlnm.Print_Area" localSheetId="12">'12-12'!$A$1:$F$9</definedName>
    <definedName name="_xlnm.Print_Area" localSheetId="13">'12-13'!$A$1:$L$22</definedName>
    <definedName name="_xlnm.Print_Area" localSheetId="15">'12-15'!$A$1:$F$6</definedName>
    <definedName name="_xlnm.Print_Area" localSheetId="17">'12-17'!$A$1:$G$22</definedName>
    <definedName name="_xlnm.Print_Area" localSheetId="18">'12-18'!$A$1:$F$9</definedName>
    <definedName name="_xlnm.Print_Area" localSheetId="2">'12-2'!$A$1:$J$9</definedName>
    <definedName name="_xlnm.Print_Area" localSheetId="20">'12-20 '!$A$1:$X$25</definedName>
    <definedName name="_xlnm.Print_Area" localSheetId="22">'12-22'!$A$1:$N$12</definedName>
    <definedName name="_xlnm.Print_Area" localSheetId="25">'12-24(2)'!$A$1:$S$31</definedName>
    <definedName name="_xlnm.Print_Area" localSheetId="26">'12-24(3)'!$A$1:$S$36</definedName>
    <definedName name="_xlnm.Print_Area" localSheetId="4">'12-4'!$A$1:$I$19</definedName>
    <definedName name="_xlnm.Print_Area" localSheetId="6">'12-6'!$A$1:$N$9</definedName>
    <definedName name="_xlnm.Print_Area" localSheetId="7">'12-7'!$A$1:$J$9</definedName>
    <definedName name="_xlnm.Print_Area" localSheetId="8">'12-8'!$A$1:$F$9</definedName>
    <definedName name="Z_19B713E3_ECDE_4210_8D1A_9993EC5739B9_.wvu.PrintArea" localSheetId="11" hidden="1">'12-11'!$A$1:$K$20</definedName>
    <definedName name="Z_19B713E3_ECDE_4210_8D1A_9993EC5739B9_.wvu.PrintArea" localSheetId="13" hidden="1">'12-13'!$A$1:$L$22</definedName>
    <definedName name="Z_19B713E3_ECDE_4210_8D1A_9993EC5739B9_.wvu.PrintArea" localSheetId="17" hidden="1">'12-17'!$A$1:$G$22</definedName>
    <definedName name="Z_19B713E3_ECDE_4210_8D1A_9993EC5739B9_.wvu.PrintArea" localSheetId="4" hidden="1">'12-4'!$A$1:$I$19</definedName>
    <definedName name="Z_19B713E3_ECDE_4210_8D1A_9993EC5739B9_.wvu.PrintArea" localSheetId="6" hidden="1">'12-6'!$A$1:$N$9</definedName>
    <definedName name="Z_D6ED8DB7_30DD_4FBB_A370_840562FC32C2_.wvu.PrintArea" localSheetId="11" hidden="1">'12-11'!$A$1:$K$20</definedName>
    <definedName name="Z_D6ED8DB7_30DD_4FBB_A370_840562FC32C2_.wvu.PrintArea" localSheetId="13" hidden="1">'12-13'!$A$1:$L$22</definedName>
    <definedName name="Z_D6ED8DB7_30DD_4FBB_A370_840562FC32C2_.wvu.PrintArea" localSheetId="15" hidden="1">'12-15'!$A$1:$F$6</definedName>
    <definedName name="Z_D6ED8DB7_30DD_4FBB_A370_840562FC32C2_.wvu.PrintArea" localSheetId="17" hidden="1">'12-17'!$A$1:$G$22</definedName>
    <definedName name="Z_D6ED8DB7_30DD_4FBB_A370_840562FC32C2_.wvu.PrintArea" localSheetId="4" hidden="1">'12-4'!$A$1:$I$19</definedName>
    <definedName name="Z_D6ED8DB7_30DD_4FBB_A370_840562FC32C2_.wvu.PrintArea" localSheetId="6" hidden="1">'12-6'!$A$1:$N$9</definedName>
    <definedName name="Z_DDF36510_3778_4C90_9415_EB4678A3021E_.wvu.PrintArea" localSheetId="11" hidden="1">'12-11'!$A$1:$K$20</definedName>
    <definedName name="Z_DDF36510_3778_4C90_9415_EB4678A3021E_.wvu.PrintArea" localSheetId="13" hidden="1">'12-13'!$A$1:$L$22</definedName>
    <definedName name="Z_DDF36510_3778_4C90_9415_EB4678A3021E_.wvu.PrintArea" localSheetId="17" hidden="1">'12-17'!$A$1:$G$22</definedName>
    <definedName name="Z_DDF36510_3778_4C90_9415_EB4678A3021E_.wvu.PrintArea" localSheetId="4" hidden="1">'12-4'!$A$1:$I$19</definedName>
    <definedName name="Z_DDF36510_3778_4C90_9415_EB4678A3021E_.wvu.PrintArea" localSheetId="6" hidden="1">'12-6'!$A$1:$N$9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34" l="1"/>
  <c r="B17" i="134" s="1"/>
  <c r="F16" i="134"/>
  <c r="B16" i="134"/>
  <c r="F15" i="134"/>
  <c r="B15" i="134"/>
  <c r="F14" i="134"/>
  <c r="B14" i="134"/>
  <c r="F13" i="134"/>
  <c r="B13" i="134"/>
  <c r="F12" i="134"/>
  <c r="B12" i="134"/>
  <c r="F11" i="134"/>
  <c r="B11" i="134"/>
  <c r="F10" i="134"/>
  <c r="B10" i="134"/>
  <c r="F9" i="134"/>
  <c r="B9" i="134"/>
  <c r="F8" i="134"/>
  <c r="B8" i="134"/>
  <c r="F7" i="134"/>
  <c r="B7" i="134"/>
  <c r="F6" i="134"/>
  <c r="B6" i="134"/>
  <c r="B5" i="134" s="1"/>
  <c r="T5" i="134"/>
  <c r="S5" i="134"/>
  <c r="R5" i="134"/>
  <c r="Q5" i="134"/>
  <c r="P5" i="134"/>
  <c r="O5" i="134"/>
  <c r="N5" i="134"/>
  <c r="M5" i="134"/>
  <c r="L5" i="134"/>
  <c r="K5" i="134"/>
  <c r="J5" i="134"/>
  <c r="I5" i="134"/>
  <c r="H5" i="134"/>
  <c r="G5" i="134"/>
  <c r="F5" i="134"/>
  <c r="E5" i="134"/>
  <c r="D5" i="134"/>
  <c r="C5" i="134"/>
  <c r="S17" i="133"/>
  <c r="M17" i="133"/>
  <c r="H17" i="133"/>
  <c r="C17" i="133"/>
  <c r="B17" i="133"/>
  <c r="S16" i="133"/>
  <c r="M16" i="133"/>
  <c r="H16" i="133"/>
  <c r="C16" i="133"/>
  <c r="B16" i="133" s="1"/>
  <c r="S15" i="133"/>
  <c r="M15" i="133"/>
  <c r="H15" i="133"/>
  <c r="C15" i="133"/>
  <c r="B15" i="133" s="1"/>
  <c r="S14" i="133"/>
  <c r="M14" i="133"/>
  <c r="H14" i="133"/>
  <c r="C14" i="133"/>
  <c r="B14" i="133" s="1"/>
  <c r="S13" i="133"/>
  <c r="M13" i="133"/>
  <c r="H13" i="133"/>
  <c r="C13" i="133"/>
  <c r="B13" i="133"/>
  <c r="S12" i="133"/>
  <c r="M12" i="133"/>
  <c r="H12" i="133"/>
  <c r="C12" i="133"/>
  <c r="B12" i="133" s="1"/>
  <c r="S11" i="133"/>
  <c r="M11" i="133"/>
  <c r="H11" i="133"/>
  <c r="C11" i="133"/>
  <c r="B11" i="133" s="1"/>
  <c r="S10" i="133"/>
  <c r="M10" i="133"/>
  <c r="H10" i="133"/>
  <c r="C10" i="133"/>
  <c r="B10" i="133" s="1"/>
  <c r="S9" i="133"/>
  <c r="M9" i="133"/>
  <c r="H9" i="133"/>
  <c r="C9" i="133"/>
  <c r="B9" i="133"/>
  <c r="S8" i="133"/>
  <c r="M8" i="133"/>
  <c r="H8" i="133"/>
  <c r="C8" i="133"/>
  <c r="B8" i="133" s="1"/>
  <c r="S7" i="133"/>
  <c r="M7" i="133"/>
  <c r="H7" i="133"/>
  <c r="C7" i="133"/>
  <c r="B7" i="133" s="1"/>
  <c r="S6" i="133"/>
  <c r="M6" i="133"/>
  <c r="H6" i="133"/>
  <c r="B6" i="133" s="1"/>
  <c r="C6" i="133"/>
  <c r="X5" i="133"/>
  <c r="W5" i="133"/>
  <c r="V5" i="133"/>
  <c r="U5" i="133"/>
  <c r="T5" i="133"/>
  <c r="S5" i="133" s="1"/>
  <c r="Q5" i="133"/>
  <c r="P5" i="133"/>
  <c r="O5" i="133"/>
  <c r="N5" i="133"/>
  <c r="M5" i="133" s="1"/>
  <c r="L5" i="133"/>
  <c r="K5" i="133"/>
  <c r="J5" i="133"/>
  <c r="I5" i="133"/>
  <c r="H5" i="133" s="1"/>
  <c r="G5" i="133"/>
  <c r="F5" i="133"/>
  <c r="E5" i="133"/>
  <c r="D5" i="133"/>
  <c r="C5" i="133"/>
  <c r="I9" i="132"/>
  <c r="H9" i="132"/>
  <c r="G9" i="132"/>
  <c r="F9" i="132"/>
  <c r="E9" i="132"/>
  <c r="D9" i="132" s="1"/>
  <c r="G18" i="130"/>
  <c r="F18" i="130"/>
  <c r="B8" i="127"/>
  <c r="M7" i="116"/>
  <c r="J7" i="116"/>
  <c r="H7" i="116"/>
  <c r="B7" i="116" s="1"/>
  <c r="B5" i="133" l="1"/>
</calcChain>
</file>

<file path=xl/sharedStrings.xml><?xml version="1.0" encoding="utf-8"?>
<sst xmlns="http://schemas.openxmlformats.org/spreadsheetml/2006/main" count="1565" uniqueCount="548">
  <si>
    <t>単位：人</t>
  </si>
  <si>
    <t>総　数</t>
  </si>
  <si>
    <t>0～9歳</t>
  </si>
  <si>
    <t>-</t>
  </si>
  <si>
    <t>年次</t>
  </si>
  <si>
    <t>単位：店（3月31日現在）</t>
  </si>
  <si>
    <t>　　 　区分
年次</t>
    <rPh sb="4" eb="6">
      <t>クブン</t>
    </rPh>
    <rPh sb="8" eb="10">
      <t>ネンジ</t>
    </rPh>
    <phoneticPr fontId="4"/>
  </si>
  <si>
    <t>飲食店</t>
  </si>
  <si>
    <t>喫茶店</t>
  </si>
  <si>
    <t>菓子製造</t>
  </si>
  <si>
    <t>食肉販売</t>
  </si>
  <si>
    <t>旅館・ホテル</t>
    <rPh sb="0" eb="2">
      <t>リョカン</t>
    </rPh>
    <phoneticPr fontId="4"/>
  </si>
  <si>
    <t>簡易宿所</t>
    <rPh sb="0" eb="2">
      <t>カンイ</t>
    </rPh>
    <rPh sb="2" eb="4">
      <t>シュクショ</t>
    </rPh>
    <phoneticPr fontId="4"/>
  </si>
  <si>
    <t>下宿</t>
    <rPh sb="0" eb="2">
      <t>ゲシュク</t>
    </rPh>
    <phoneticPr fontId="4"/>
  </si>
  <si>
    <t>興行場</t>
    <rPh sb="0" eb="3">
      <t>コウギョウジョウジョウ</t>
    </rPh>
    <phoneticPr fontId="4"/>
  </si>
  <si>
    <t>　　   区分
年度</t>
  </si>
  <si>
    <t>Ｂ型肝炎</t>
    <rPh sb="1" eb="2">
      <t>ガタ</t>
    </rPh>
    <rPh sb="2" eb="4">
      <t>カンエン</t>
    </rPh>
    <phoneticPr fontId="4"/>
  </si>
  <si>
    <t>小児用
肺炎球菌</t>
    <rPh sb="0" eb="3">
      <t>ショウニヨウ</t>
    </rPh>
    <rPh sb="4" eb="6">
      <t>ハイエン</t>
    </rPh>
    <rPh sb="6" eb="8">
      <t>キュウキン</t>
    </rPh>
    <phoneticPr fontId="11"/>
  </si>
  <si>
    <t>四種混合</t>
    <rPh sb="0" eb="2">
      <t>４シュ</t>
    </rPh>
    <rPh sb="2" eb="4">
      <t>コンゴウ</t>
    </rPh>
    <phoneticPr fontId="11"/>
  </si>
  <si>
    <r>
      <t xml:space="preserve">ＭＲ
</t>
    </r>
    <r>
      <rPr>
        <sz val="8"/>
        <rFont val="ＭＳ 明朝"/>
        <family val="1"/>
        <charset val="128"/>
      </rPr>
      <t>（麻しん
風しん）</t>
    </r>
    <rPh sb="4" eb="5">
      <t>マ</t>
    </rPh>
    <rPh sb="8" eb="9">
      <t>フウ</t>
    </rPh>
    <phoneticPr fontId="11"/>
  </si>
  <si>
    <t>水痘</t>
    <rPh sb="0" eb="2">
      <t>スイトウ</t>
    </rPh>
    <phoneticPr fontId="11"/>
  </si>
  <si>
    <t>日本
脳炎</t>
  </si>
  <si>
    <t>二種混合</t>
  </si>
  <si>
    <t>急性灰
白髄炎</t>
  </si>
  <si>
    <r>
      <t xml:space="preserve">ＨＰＶ
</t>
    </r>
    <r>
      <rPr>
        <sz val="8"/>
        <rFont val="ＭＳ 明朝"/>
        <family val="1"/>
        <charset val="128"/>
      </rPr>
      <t>（子宮頸
がん）</t>
    </r>
    <rPh sb="5" eb="7">
      <t>シキュウ</t>
    </rPh>
    <rPh sb="7" eb="8">
      <t>ケイ</t>
    </rPh>
    <phoneticPr fontId="11"/>
  </si>
  <si>
    <t>ｲﾝﾌﾙｴﾝｻﾞ
(高齢者)</t>
  </si>
  <si>
    <t>高齢者
肺炎球菌</t>
    <rPh sb="0" eb="3">
      <t>コウレイシャ</t>
    </rPh>
    <rPh sb="4" eb="6">
      <t>ハイエン</t>
    </rPh>
    <rPh sb="6" eb="8">
      <t>キュウキン</t>
    </rPh>
    <phoneticPr fontId="4"/>
  </si>
  <si>
    <t>資料：三木市健康福祉部健康増進課（「主要施策実績報告書」による）</t>
  </si>
  <si>
    <t xml:space="preserve"> （注）1.予防接種人員は延人員である。</t>
  </si>
  <si>
    <t>対象人員</t>
  </si>
  <si>
    <t>被注射者</t>
  </si>
  <si>
    <t>ﾂﾍﾞﾙｸﾘﾝ
判定者</t>
  </si>
  <si>
    <t>間接撮影</t>
  </si>
  <si>
    <t>精密検査</t>
  </si>
  <si>
    <t>被発見者</t>
  </si>
  <si>
    <t>ＢＣＧ
接　種</t>
  </si>
  <si>
    <t>1)基本健診（対象者：16歳以上）</t>
  </si>
  <si>
    <t>受診者数</t>
  </si>
  <si>
    <t>集団</t>
  </si>
  <si>
    <t>個別</t>
  </si>
  <si>
    <t>計</t>
  </si>
  <si>
    <t>受　診　率</t>
  </si>
  <si>
    <t>集団の実施回数</t>
  </si>
  <si>
    <t>資料：三木市健康福祉部健康増進課</t>
  </si>
  <si>
    <t xml:space="preserve"> （注）受診率は三木市国民健康保険特定健康診査受診率</t>
    <rPh sb="8" eb="11">
      <t>ミキシ</t>
    </rPh>
    <rPh sb="11" eb="13">
      <t>コクミン</t>
    </rPh>
    <rPh sb="13" eb="15">
      <t>ケンコウ</t>
    </rPh>
    <rPh sb="15" eb="17">
      <t>ホケン</t>
    </rPh>
    <rPh sb="17" eb="19">
      <t>トクテイ</t>
    </rPh>
    <rPh sb="19" eb="21">
      <t>ケンコウ</t>
    </rPh>
    <rPh sb="21" eb="23">
      <t>シンサ</t>
    </rPh>
    <rPh sb="23" eb="25">
      <t>ジュシン</t>
    </rPh>
    <rPh sb="25" eb="26">
      <t>リツ</t>
    </rPh>
    <phoneticPr fontId="14"/>
  </si>
  <si>
    <t>2）胃がん検診（対象者：35歳以上）</t>
  </si>
  <si>
    <t>受　 診 者 　数</t>
  </si>
  <si>
    <t>要　精　検　者　数</t>
  </si>
  <si>
    <t>要 　精 　検 　率</t>
  </si>
  <si>
    <t>発　　　見　　　数</t>
  </si>
  <si>
    <t>3）肺がん検診（対象者：16歳以上）</t>
  </si>
  <si>
    <t>4）大腸がん検診（対象者：40歳以上)</t>
  </si>
  <si>
    <t>受 診 者 数</t>
  </si>
  <si>
    <t>要精検者数</t>
  </si>
  <si>
    <t>要 精 検 率</t>
  </si>
  <si>
    <t>発　見　数</t>
  </si>
  <si>
    <t>5）子宮がん検診（対象者：20歳以上）</t>
  </si>
  <si>
    <t>6）乳がん検診（対象者：40歳以上隔年）</t>
  </si>
  <si>
    <t>単位：件</t>
  </si>
  <si>
    <t>総数</t>
  </si>
  <si>
    <t>4月</t>
  </si>
  <si>
    <t>5月</t>
  </si>
  <si>
    <t>6月</t>
  </si>
  <si>
    <t>7月</t>
  </si>
  <si>
    <t>8月</t>
  </si>
  <si>
    <t>9月</t>
  </si>
  <si>
    <t>10月</t>
  </si>
  <si>
    <t>11月</t>
  </si>
  <si>
    <t>12月</t>
  </si>
  <si>
    <t>1月</t>
  </si>
  <si>
    <t>2月</t>
  </si>
  <si>
    <t>3月</t>
  </si>
  <si>
    <t>埋 葬</t>
  </si>
  <si>
    <t>火 葬</t>
  </si>
  <si>
    <t>資料：三木市市民生活部市民課（「主要施策実績報告書」による）</t>
    <rPh sb="8" eb="10">
      <t>セイカツ</t>
    </rPh>
    <phoneticPr fontId="4"/>
  </si>
  <si>
    <t>単位：体</t>
  </si>
  <si>
    <t>乳児･死産児</t>
  </si>
  <si>
    <t>犬・猫等</t>
  </si>
  <si>
    <t>医療汚物</t>
  </si>
  <si>
    <t>資料：三木市市民生活部市民課</t>
    <rPh sb="8" eb="10">
      <t>セイカツ</t>
    </rPh>
    <phoneticPr fontId="4"/>
  </si>
  <si>
    <t>単位：頭</t>
  </si>
  <si>
    <t>注射実施頭数</t>
  </si>
  <si>
    <t>単位：世帯・件</t>
  </si>
  <si>
    <t>難　　　　病</t>
    <rPh sb="0" eb="1">
      <t>ナン</t>
    </rPh>
    <rPh sb="5" eb="6">
      <t>ビョウ</t>
    </rPh>
    <phoneticPr fontId="4"/>
  </si>
  <si>
    <t>その他の疾病</t>
  </si>
  <si>
    <t>虐　待　事　例</t>
    <rPh sb="0" eb="1">
      <t>ギャク</t>
    </rPh>
    <rPh sb="2" eb="3">
      <t>マツ</t>
    </rPh>
    <rPh sb="4" eb="5">
      <t>コト</t>
    </rPh>
    <rPh sb="6" eb="7">
      <t>レイ</t>
    </rPh>
    <phoneticPr fontId="4"/>
  </si>
  <si>
    <t>未新</t>
    <rPh sb="0" eb="1">
      <t>マ</t>
    </rPh>
    <rPh sb="1" eb="2">
      <t>シン</t>
    </rPh>
    <phoneticPr fontId="4"/>
  </si>
  <si>
    <t>歳　以　上</t>
    <rPh sb="0" eb="1">
      <t>サイ</t>
    </rPh>
    <rPh sb="2" eb="3">
      <t>イ</t>
    </rPh>
    <rPh sb="4" eb="5">
      <t>ウエ</t>
    </rPh>
    <phoneticPr fontId="4"/>
  </si>
  <si>
    <t>熟生</t>
    <rPh sb="0" eb="1">
      <t>ジュク</t>
    </rPh>
    <rPh sb="1" eb="2">
      <t>セイ</t>
    </rPh>
    <phoneticPr fontId="4"/>
  </si>
  <si>
    <t>歳以下</t>
    <rPh sb="0" eb="1">
      <t>サイ</t>
    </rPh>
    <rPh sb="1" eb="3">
      <t>イカ</t>
    </rPh>
    <phoneticPr fontId="4"/>
  </si>
  <si>
    <t>歳以上</t>
  </si>
  <si>
    <t>-</t>
    <phoneticPr fontId="4"/>
  </si>
  <si>
    <t>資料：三木市健康福祉部健康増進課</t>
    <phoneticPr fontId="4"/>
  </si>
  <si>
    <t>　　　　　　　　　年度
　　　　　　　　　区分
項目</t>
    <rPh sb="26" eb="28">
      <t>コウモク</t>
    </rPh>
    <phoneticPr fontId="4"/>
  </si>
  <si>
    <t>回数</t>
  </si>
  <si>
    <t>受講者数</t>
  </si>
  <si>
    <t>思春期保健福祉体験事業</t>
    <rPh sb="0" eb="3">
      <t>シシュンキ</t>
    </rPh>
    <rPh sb="3" eb="5">
      <t>ホケン</t>
    </rPh>
    <rPh sb="5" eb="7">
      <t>フクシ</t>
    </rPh>
    <rPh sb="7" eb="9">
      <t>タイケン</t>
    </rPh>
    <rPh sb="9" eb="11">
      <t>ジギョウ</t>
    </rPh>
    <phoneticPr fontId="4"/>
  </si>
  <si>
    <t>高齢者学級等</t>
    <rPh sb="0" eb="1">
      <t>タカ</t>
    </rPh>
    <rPh sb="1" eb="2">
      <t>ヨワイ</t>
    </rPh>
    <rPh sb="2" eb="3">
      <t>シャ</t>
    </rPh>
    <rPh sb="3" eb="4">
      <t>ガク</t>
    </rPh>
    <rPh sb="4" eb="5">
      <t>キュウ</t>
    </rPh>
    <rPh sb="5" eb="6">
      <t>トウ</t>
    </rPh>
    <phoneticPr fontId="4"/>
  </si>
  <si>
    <t>健康づくりの集い</t>
    <rPh sb="6" eb="7">
      <t>ツド</t>
    </rPh>
    <phoneticPr fontId="4"/>
  </si>
  <si>
    <t>歯と口の健康展</t>
    <rPh sb="0" eb="1">
      <t>ハ</t>
    </rPh>
    <rPh sb="2" eb="3">
      <t>クチ</t>
    </rPh>
    <rPh sb="4" eb="5">
      <t>ケン</t>
    </rPh>
    <rPh sb="5" eb="6">
      <t>ヤスシ</t>
    </rPh>
    <rPh sb="6" eb="7">
      <t>テン</t>
    </rPh>
    <phoneticPr fontId="15"/>
  </si>
  <si>
    <t>運動指導関連教室等その他</t>
    <rPh sb="0" eb="2">
      <t>ウンドウ</t>
    </rPh>
    <rPh sb="2" eb="4">
      <t>シドウ</t>
    </rPh>
    <rPh sb="4" eb="6">
      <t>カンレン</t>
    </rPh>
    <rPh sb="6" eb="8">
      <t>キョウシツ</t>
    </rPh>
    <rPh sb="8" eb="9">
      <t>トウ</t>
    </rPh>
    <rPh sb="11" eb="12">
      <t>タ</t>
    </rPh>
    <phoneticPr fontId="4"/>
  </si>
  <si>
    <t>内400mℓ</t>
    <rPh sb="0" eb="1">
      <t>ナイ</t>
    </rPh>
    <phoneticPr fontId="4"/>
  </si>
  <si>
    <t>成人保健相談等</t>
    <rPh sb="6" eb="7">
      <t>トウ</t>
    </rPh>
    <phoneticPr fontId="4"/>
  </si>
  <si>
    <t>健診結果相談会</t>
    <rPh sb="0" eb="2">
      <t>ケンシン</t>
    </rPh>
    <rPh sb="2" eb="4">
      <t>ケッカ</t>
    </rPh>
    <rPh sb="4" eb="6">
      <t>ソウダン</t>
    </rPh>
    <rPh sb="6" eb="7">
      <t>カイ</t>
    </rPh>
    <phoneticPr fontId="4"/>
  </si>
  <si>
    <t>特定保健指導</t>
    <rPh sb="0" eb="1">
      <t>トク</t>
    </rPh>
    <rPh sb="1" eb="2">
      <t>サダム</t>
    </rPh>
    <rPh sb="2" eb="4">
      <t>ホケン</t>
    </rPh>
    <rPh sb="4" eb="6">
      <t>シドウ</t>
    </rPh>
    <phoneticPr fontId="4"/>
  </si>
  <si>
    <t>年　　　　　齢　　　　　別</t>
  </si>
  <si>
    <t>午前</t>
  </si>
  <si>
    <t>時間外</t>
  </si>
  <si>
    <t>10～19歳</t>
  </si>
  <si>
    <t>20～39歳</t>
  </si>
  <si>
    <t>40～59歳</t>
  </si>
  <si>
    <t>60歳以上</t>
  </si>
  <si>
    <t>総数</t>
    <rPh sb="0" eb="2">
      <t>ソウスウ</t>
    </rPh>
    <phoneticPr fontId="4"/>
  </si>
  <si>
    <t>時　　　間　　　帯</t>
  </si>
  <si>
    <t>年　　　　　　齢　　　　　別</t>
    <rPh sb="0" eb="1">
      <t>トシ</t>
    </rPh>
    <rPh sb="7" eb="8">
      <t>ヨワイ</t>
    </rPh>
    <rPh sb="13" eb="14">
      <t>ベツ</t>
    </rPh>
    <phoneticPr fontId="4"/>
  </si>
  <si>
    <t>9時台</t>
  </si>
  <si>
    <t>10時台</t>
  </si>
  <si>
    <t>11時台</t>
  </si>
  <si>
    <t>60歳～</t>
  </si>
  <si>
    <t>件　数</t>
  </si>
  <si>
    <t>人　数</t>
  </si>
  <si>
    <t>保  健  指  導  室</t>
  </si>
  <si>
    <t>集  団 健 診 室 １</t>
  </si>
  <si>
    <t>集  団 健 診 室 ２</t>
  </si>
  <si>
    <t>機  能  訓  練  室</t>
  </si>
  <si>
    <t>健  康  教  育  室</t>
  </si>
  <si>
    <t>休  日 歯 科 診 療</t>
  </si>
  <si>
    <t>会   議    室   １</t>
  </si>
  <si>
    <t>談      話      室</t>
  </si>
  <si>
    <t>体  力  測  定  室
(ﾌｧｰｽﾄ講習会等)</t>
  </si>
  <si>
    <t>体  力  測  定  室
（ 日 々 利 用）</t>
  </si>
  <si>
    <t>栄  養  指  導  室</t>
  </si>
  <si>
    <t>会   議   室   ２</t>
  </si>
  <si>
    <t>研      修     室</t>
  </si>
  <si>
    <t>視   聴   覚   室</t>
  </si>
  <si>
    <t>合       計</t>
  </si>
  <si>
    <t>資料:三木市健康福祉部健康増進課</t>
  </si>
  <si>
    <t>単位：㎏</t>
  </si>
  <si>
    <t>　　　　種類
年度</t>
  </si>
  <si>
    <t>総　　 量</t>
  </si>
  <si>
    <t>紙　　 類</t>
  </si>
  <si>
    <t>布　　 類</t>
  </si>
  <si>
    <t>空き缶</t>
  </si>
  <si>
    <t>空きびん</t>
  </si>
  <si>
    <t>三木市クリーンセンター</t>
  </si>
  <si>
    <t>単位：ｔ</t>
  </si>
  <si>
    <t xml:space="preserve">            区分
年度･月別</t>
  </si>
  <si>
    <t>収　　　　集　　　　量</t>
  </si>
  <si>
    <t>処理量</t>
  </si>
  <si>
    <t>脱水汚泥
搬 出 量</t>
  </si>
  <si>
    <t>放流水量</t>
  </si>
  <si>
    <t>総　　数</t>
  </si>
  <si>
    <t>し　　尿</t>
  </si>
  <si>
    <t>浄化槽汚</t>
  </si>
  <si>
    <t>（㎥）</t>
  </si>
  <si>
    <t>（t）</t>
  </si>
  <si>
    <t>月</t>
  </si>
  <si>
    <t>資料：三木市市民生活部環境課（「主要施策実績報告書」による）</t>
    <rPh sb="6" eb="8">
      <t>シミン</t>
    </rPh>
    <rPh sb="8" eb="10">
      <t>セイカツ</t>
    </rPh>
    <phoneticPr fontId="14"/>
  </si>
  <si>
    <t>総搬入量</t>
  </si>
  <si>
    <t>市　　直　　営　　収　　集　　量　</t>
  </si>
  <si>
    <t>委　託　業　者　収　集　量</t>
  </si>
  <si>
    <t>廃 棄 物 処 理 業 許 可 業 者 収 集 量　　　　　　　　　　　　　　　　　　</t>
  </si>
  <si>
    <t>直    接    搬    入    量　　　　　　　　　　　　　　　</t>
  </si>
  <si>
    <t>可燃ごみ</t>
  </si>
  <si>
    <t>あらごみ</t>
  </si>
  <si>
    <t>埋立ごみ</t>
  </si>
  <si>
    <t>資源ごみ</t>
  </si>
  <si>
    <t>可燃性あらごみ</t>
  </si>
  <si>
    <t>不燃性あらごみ</t>
  </si>
  <si>
    <t>資料：三木市市民生活部環境課</t>
    <rPh sb="6" eb="8">
      <t>シミン</t>
    </rPh>
    <rPh sb="8" eb="10">
      <t>セイカツ</t>
    </rPh>
    <phoneticPr fontId="14"/>
  </si>
  <si>
    <t>　「資源ごみ」とは、ペットボトル・紙パック、資源プラスチック・紙資源を合わせた量・市は資源プラスチックのみ</t>
  </si>
  <si>
    <t>　市直営：三木（一部を除く）、緑が丘（東・中・西）、自由が丘（一部を除く）の一般家庭から排出されたごみ</t>
    <rPh sb="31" eb="33">
      <t>イチブ</t>
    </rPh>
    <phoneticPr fontId="14"/>
  </si>
  <si>
    <t>　委託業者：三木（一部）、三木南、別所、志染、細川、口吉川、緑が丘（本町）、自由が丘（一部）、青山、吉川地区の一般家庭から排出されたごみ</t>
    <rPh sb="43" eb="45">
      <t>イチブ</t>
    </rPh>
    <phoneticPr fontId="14"/>
  </si>
  <si>
    <t>　廃棄物処理業許可業者：市の許可業者が搬入した会社や商店等から排出された事業系ごみ、および一般家庭から排出された一時多量ごみ</t>
    <rPh sb="1" eb="2">
      <t>ハイ</t>
    </rPh>
    <phoneticPr fontId="14"/>
  </si>
  <si>
    <t>　直接搬入：市清掃センター及び吉川クリーンセンターへ事業者や個人が直接搬入したごみ</t>
  </si>
  <si>
    <t xml:space="preserve">       区分
年度月別</t>
  </si>
  <si>
    <t>総処理量</t>
  </si>
  <si>
    <t>焼却処理</t>
  </si>
  <si>
    <t>埋立処理</t>
  </si>
  <si>
    <t>資　　源　　化</t>
  </si>
  <si>
    <t>あらごみ
金属</t>
    <rPh sb="5" eb="7">
      <t>キンゾク</t>
    </rPh>
    <phoneticPr fontId="4"/>
  </si>
  <si>
    <t>埋立ごみ
金属</t>
    <rPh sb="0" eb="2">
      <t>ウメタテ</t>
    </rPh>
    <rPh sb="5" eb="7">
      <t>キンゾク</t>
    </rPh>
    <phoneticPr fontId="4"/>
  </si>
  <si>
    <t>資源プラス
チック</t>
    <rPh sb="0" eb="2">
      <t>シゲン</t>
    </rPh>
    <phoneticPr fontId="4"/>
  </si>
  <si>
    <t>古紙</t>
    <rPh sb="0" eb="2">
      <t>コシ</t>
    </rPh>
    <phoneticPr fontId="4"/>
  </si>
  <si>
    <t>紙パック</t>
    <rPh sb="0" eb="1">
      <t>カミ</t>
    </rPh>
    <phoneticPr fontId="4"/>
  </si>
  <si>
    <t>草木</t>
    <rPh sb="0" eb="2">
      <t>クサキ</t>
    </rPh>
    <phoneticPr fontId="4"/>
  </si>
  <si>
    <t>　　　　区分
年度</t>
  </si>
  <si>
    <t xml:space="preserve">総　　　　　　　　　数   　　 </t>
  </si>
  <si>
    <t>法　　　　　律</t>
  </si>
  <si>
    <t>兵 庫 県 公 害 防 止 条 例</t>
  </si>
  <si>
    <t>特　定　建　設　作　業</t>
  </si>
  <si>
    <t>大　気　汚　染　防　止　法</t>
  </si>
  <si>
    <t>水　質　汚　濁　防　止　法</t>
  </si>
  <si>
    <t>騒　　音　　規　　制　　法</t>
  </si>
  <si>
    <t>振　　動　　規　　制　　法</t>
  </si>
  <si>
    <t>ダイオキシン対策特別措置法</t>
  </si>
  <si>
    <t>騒　　　　　　　　　　　音</t>
  </si>
  <si>
    <t>大 気 関 係</t>
  </si>
  <si>
    <t>ば　　い　　煙</t>
  </si>
  <si>
    <t>粉　　じ　　ん</t>
  </si>
  <si>
    <t>有　害　物　質</t>
  </si>
  <si>
    <t>汚　　　　　水</t>
  </si>
  <si>
    <t>悪　　　　　臭</t>
  </si>
  <si>
    <t>3(-)</t>
  </si>
  <si>
    <t>8(-)</t>
  </si>
  <si>
    <t>　　 　項目
年度</t>
    <rPh sb="8" eb="10">
      <t>ネンド</t>
    </rPh>
    <phoneticPr fontId="4"/>
  </si>
  <si>
    <t>大　気
汚　染</t>
    <rPh sb="0" eb="1">
      <t>ダイ</t>
    </rPh>
    <rPh sb="2" eb="3">
      <t>キ</t>
    </rPh>
    <rPh sb="4" eb="5">
      <t>キタナ</t>
    </rPh>
    <rPh sb="6" eb="7">
      <t>ソメ</t>
    </rPh>
    <phoneticPr fontId="4"/>
  </si>
  <si>
    <t>水　質
汚　濁</t>
    <rPh sb="0" eb="1">
      <t>ミズ</t>
    </rPh>
    <rPh sb="2" eb="3">
      <t>シツ</t>
    </rPh>
    <rPh sb="4" eb="5">
      <t>キタナ</t>
    </rPh>
    <rPh sb="6" eb="7">
      <t>ダク</t>
    </rPh>
    <phoneticPr fontId="4"/>
  </si>
  <si>
    <t>騒　音</t>
    <rPh sb="0" eb="1">
      <t>サワ</t>
    </rPh>
    <rPh sb="2" eb="3">
      <t>オン</t>
    </rPh>
    <phoneticPr fontId="4"/>
  </si>
  <si>
    <t>振　動</t>
    <rPh sb="0" eb="1">
      <t>オサム</t>
    </rPh>
    <rPh sb="2" eb="3">
      <t>ドウ</t>
    </rPh>
    <phoneticPr fontId="4"/>
  </si>
  <si>
    <t>悪　臭</t>
    <rPh sb="0" eb="1">
      <t>アク</t>
    </rPh>
    <rPh sb="2" eb="3">
      <t>シュウ</t>
    </rPh>
    <phoneticPr fontId="4"/>
  </si>
  <si>
    <t>測　定　項　目</t>
  </si>
  <si>
    <t>単　 位</t>
  </si>
  <si>
    <t>測定年度</t>
  </si>
  <si>
    <t>測　　　　　　　　　　　　　　　　 定</t>
  </si>
  <si>
    <t>地　　　　　　　　　　　　　　　点</t>
  </si>
  <si>
    <t>美　　　　　　　　　　　　　　　　嚢</t>
  </si>
  <si>
    <t>　川</t>
  </si>
  <si>
    <t>北谷川</t>
  </si>
  <si>
    <t>吉川川</t>
  </si>
  <si>
    <t>志　　 染　　 川</t>
  </si>
  <si>
    <t>細目川</t>
  </si>
  <si>
    <t>小川川</t>
  </si>
  <si>
    <t>淡河川</t>
  </si>
  <si>
    <t>別 所 橋</t>
  </si>
  <si>
    <t>末 広 橋</t>
  </si>
  <si>
    <t>上 津 橋</t>
  </si>
  <si>
    <t>久留美</t>
  </si>
  <si>
    <t>東栄橋</t>
  </si>
  <si>
    <t>里脇橋</t>
  </si>
  <si>
    <t>八幡橋</t>
  </si>
  <si>
    <t>小中橋</t>
  </si>
  <si>
    <t>昭和橋</t>
  </si>
  <si>
    <t>岩　宮</t>
  </si>
  <si>
    <t>御　 坂</t>
  </si>
  <si>
    <t>呑吐ダム
下 流</t>
  </si>
  <si>
    <t>細目橋</t>
  </si>
  <si>
    <t>小川橋</t>
  </si>
  <si>
    <t>丹生橋</t>
  </si>
  <si>
    <t>一　　　般　　　項　　　目</t>
  </si>
  <si>
    <t>水素イオン(pH)</t>
  </si>
  <si>
    <t>－</t>
  </si>
  <si>
    <t xml:space="preserve">　溶存酸素(DO) </t>
  </si>
  <si>
    <t>mg/ℓ</t>
  </si>
  <si>
    <t>生物化学的酸素要求量
(BOD)</t>
  </si>
  <si>
    <t>＜0.5</t>
  </si>
  <si>
    <t>化学的酸素要求量
(COD)</t>
  </si>
  <si>
    <t>浮遊物質(SS)</t>
  </si>
  <si>
    <t>特殊項目</t>
  </si>
  <si>
    <t>油　　　　　分</t>
  </si>
  <si>
    <t>健 康 項 目</t>
  </si>
  <si>
    <t>シ ア ン (CN)</t>
  </si>
  <si>
    <t>＜0.1</t>
  </si>
  <si>
    <t>カドミウム(Cd)</t>
  </si>
  <si>
    <t>＜0.0003</t>
  </si>
  <si>
    <t>公共用水域水質測定（つづき）</t>
  </si>
  <si>
    <t>測 定　項 目</t>
  </si>
  <si>
    <t>健　　　　康　　　　項　　　　目</t>
  </si>
  <si>
    <t>　鉛　　　(Ｐｂ)</t>
  </si>
  <si>
    <t>＜0.005</t>
  </si>
  <si>
    <t>六価クロム(Cr6+)</t>
  </si>
  <si>
    <t>＜0.01</t>
  </si>
  <si>
    <t>　ヒ　　 素(As)</t>
  </si>
  <si>
    <t>　総水銀(T-Hg)</t>
  </si>
  <si>
    <t>＜0.0005</t>
  </si>
  <si>
    <t>ﾄﾘｸﾛﾛｴﾁﾚﾝ</t>
  </si>
  <si>
    <t>＜0.001</t>
  </si>
  <si>
    <t>ﾃﾄﾗｸﾛﾛｴﾁﾚﾝ</t>
  </si>
  <si>
    <t>1,1,1-ﾄﾘｸﾛﾛｴﾀﾝ</t>
  </si>
  <si>
    <t>その他の項目</t>
  </si>
  <si>
    <t>塩素イオン(Cℓ-)</t>
  </si>
  <si>
    <t>アンモニア性窒素
(NH3-N)</t>
  </si>
  <si>
    <t>そ　　の　　他　　の　　項　　目</t>
  </si>
  <si>
    <t>亜硝酸性窒素
(NO2-N)</t>
  </si>
  <si>
    <t>硝酸性窒素
(NO3-N)</t>
  </si>
  <si>
    <t>　全窒素(T-N)</t>
  </si>
  <si>
    <t>　リン酸性リン
(PO4-P)</t>
  </si>
  <si>
    <t>　全リン(T-P)</t>
  </si>
  <si>
    <t>陰ｲｵﾝ
(MBAS)</t>
  </si>
  <si>
    <t xml:space="preserve"> （注）1．環境基準は一般項目について美嚢川は適用外、加古川本流のみ適用されている。</t>
  </si>
  <si>
    <t xml:space="preserve"> 　　　2．「不」は不検出をあらわし、定量下限値以下を示す。</t>
  </si>
  <si>
    <t xml:space="preserve"> 　　　　　各下限値-ｼｱﾝ 0.1mg/ℓ ｶドﾐｳﾑ 0.005mg/ℓ 鉛 0.005mg/ℓ 六価ｸﾛﾑ 0.02mg/ℓ</t>
  </si>
  <si>
    <t xml:space="preserve"> 　 　　　 ﾋ素 0.005mg/ℓ 総水銀 0.0005mg/ℓ ﾄﾘｸﾛﾛｴﾁﾚﾝ 0.002mg/ℓ ﾃﾄﾗｸﾛﾛｴﾁﾚﾝ 0.0005mg/ℓ　　　　　　　　　　　　　　　　　　　　　　</t>
  </si>
  <si>
    <t>　　 　3．データについて</t>
  </si>
  <si>
    <t xml:space="preserve"> 　　　4．測定地点について</t>
  </si>
  <si>
    <t>　　 　　　呑吐ダム下流は、平成6年度から測定している。</t>
  </si>
  <si>
    <t xml:space="preserve">           八幡橋、小中橋、昭和橋は、平成18年度から測定している。</t>
  </si>
  <si>
    <t xml:space="preserve">  （ことばの説明）環境基準－人の健康を保護し、生活環境を保全するうえで維持されることが望ましい基準である。</t>
  </si>
  <si>
    <t>　　 　　 　　　　　 排出基準－工場および事業所より排出される汚染物質の許容限度である。</t>
  </si>
  <si>
    <t>保健・衛生・環境</t>
    <rPh sb="0" eb="2">
      <t>ホケン</t>
    </rPh>
    <rPh sb="3" eb="5">
      <t>エイセイ</t>
    </rPh>
    <rPh sb="6" eb="8">
      <t>カンキョウ</t>
    </rPh>
    <phoneticPr fontId="15"/>
  </si>
  <si>
    <t>表番号</t>
    <rPh sb="0" eb="1">
      <t>ヒョウ</t>
    </rPh>
    <rPh sb="1" eb="3">
      <t>バンゴウ</t>
    </rPh>
    <phoneticPr fontId="11"/>
  </si>
  <si>
    <t>表名</t>
    <rPh sb="0" eb="1">
      <t>オモテ</t>
    </rPh>
    <rPh sb="1" eb="2">
      <t>メイ</t>
    </rPh>
    <phoneticPr fontId="11"/>
  </si>
  <si>
    <t>シート</t>
    <phoneticPr fontId="11"/>
  </si>
  <si>
    <t>12-1</t>
  </si>
  <si>
    <t>12-2</t>
  </si>
  <si>
    <t>12-3</t>
  </si>
  <si>
    <t>12-4</t>
  </si>
  <si>
    <t>食品衛生営業許可施設数</t>
  </si>
  <si>
    <t>12-5</t>
  </si>
  <si>
    <t>環境衛生監視対象施設数</t>
  </si>
  <si>
    <t>12-6</t>
  </si>
  <si>
    <t>届出伝染病等予防接種</t>
  </si>
  <si>
    <t>12-7</t>
  </si>
  <si>
    <t>結核健康診断および予防接種</t>
  </si>
  <si>
    <t>12-8</t>
  </si>
  <si>
    <t>町ぐるみ健診の状況</t>
  </si>
  <si>
    <t>12-9</t>
  </si>
  <si>
    <t>　1)基本健診</t>
  </si>
  <si>
    <t>　2)胃がん検診</t>
  </si>
  <si>
    <t>　3)肺がん検診</t>
  </si>
  <si>
    <t>　4)大腸がん検診</t>
  </si>
  <si>
    <t>　5)子宮がん検診</t>
  </si>
  <si>
    <t>　6)乳がん検診</t>
  </si>
  <si>
    <t>母子健康手帳交付数</t>
  </si>
  <si>
    <t>埋火葬認許可件数</t>
  </si>
  <si>
    <t>火葬場使用状況</t>
  </si>
  <si>
    <t>狂犬病予防状況</t>
  </si>
  <si>
    <t>家庭訪問指導件数</t>
  </si>
  <si>
    <t>各種健康教室等実施状況</t>
  </si>
  <si>
    <t>献血状況(移動採血車による献血)</t>
  </si>
  <si>
    <t>各種相談事業および健診状況</t>
  </si>
  <si>
    <t>在宅当番医制救急診療受診状況</t>
  </si>
  <si>
    <t>小児救急(夜間)診療受診状況</t>
  </si>
  <si>
    <t>休日歯科診療受診状況</t>
  </si>
  <si>
    <t>三木市総合保健福祉センター使用状況</t>
  </si>
  <si>
    <t>ごみの資源化量</t>
  </si>
  <si>
    <t>し尿収集処理状況</t>
  </si>
  <si>
    <t>三木クリーンセンター</t>
    <rPh sb="0" eb="2">
      <t>ミキ</t>
    </rPh>
    <phoneticPr fontId="4"/>
  </si>
  <si>
    <t>ごみ収集状況</t>
  </si>
  <si>
    <t>ごみ処理・処分の状況</t>
    <rPh sb="2" eb="4">
      <t>ショリ</t>
    </rPh>
    <rPh sb="5" eb="7">
      <t>ショブン</t>
    </rPh>
    <rPh sb="8" eb="10">
      <t>ジョウキョウ</t>
    </rPh>
    <phoneticPr fontId="20"/>
  </si>
  <si>
    <t>公害関係法令に基づく特定施設設置状況</t>
  </si>
  <si>
    <t>公共用水域水質測定</t>
  </si>
  <si>
    <t>　　　 2.平成28年10月からＢ型肝炎が定期接種</t>
    <rPh sb="6" eb="8">
      <t>ヘイセイ</t>
    </rPh>
    <rPh sb="10" eb="11">
      <t>ネン</t>
    </rPh>
    <rPh sb="13" eb="14">
      <t>ガツ</t>
    </rPh>
    <rPh sb="17" eb="18">
      <t>ガタ</t>
    </rPh>
    <rPh sb="18" eb="20">
      <t>カンエン</t>
    </rPh>
    <rPh sb="21" eb="23">
      <t>テイキ</t>
    </rPh>
    <rPh sb="23" eb="25">
      <t>セッシュ</t>
    </rPh>
    <phoneticPr fontId="11"/>
  </si>
  <si>
    <t>令和元年度</t>
    <rPh sb="0" eb="5">
      <t>レイワガンネンド</t>
    </rPh>
    <phoneticPr fontId="4"/>
  </si>
  <si>
    <t>風しん
第5期</t>
    <rPh sb="0" eb="1">
      <t>フウ</t>
    </rPh>
    <rPh sb="4" eb="5">
      <t>ダイ</t>
    </rPh>
    <rPh sb="6" eb="7">
      <t>キ</t>
    </rPh>
    <phoneticPr fontId="4"/>
  </si>
  <si>
    <t>死　　　　体</t>
    <phoneticPr fontId="4"/>
  </si>
  <si>
    <t>総　　　　数</t>
    <phoneticPr fontId="4"/>
  </si>
  <si>
    <t>　　　古紙吉川クリーンセンター分含む</t>
    <rPh sb="3" eb="5">
      <t>コシ</t>
    </rPh>
    <rPh sb="5" eb="7">
      <t>ヨカワ</t>
    </rPh>
    <rPh sb="15" eb="16">
      <t>ブン</t>
    </rPh>
    <rPh sb="16" eb="17">
      <t>フク</t>
    </rPh>
    <phoneticPr fontId="11"/>
  </si>
  <si>
    <t>　 　　　　年平均値（ただし、BODについては75％値）。</t>
  </si>
  <si>
    <t>　     　　健康項目については、全公共用水域に適用。</t>
  </si>
  <si>
    <t>12-14</t>
    <phoneticPr fontId="4"/>
  </si>
  <si>
    <t>12-15</t>
    <phoneticPr fontId="4"/>
  </si>
  <si>
    <t>12-10</t>
    <phoneticPr fontId="4"/>
  </si>
  <si>
    <t>12-11</t>
    <phoneticPr fontId="4"/>
  </si>
  <si>
    <t>12-12</t>
    <phoneticPr fontId="4"/>
  </si>
  <si>
    <t>12-13</t>
    <phoneticPr fontId="4"/>
  </si>
  <si>
    <t>12-16</t>
    <phoneticPr fontId="4"/>
  </si>
  <si>
    <t>12-17</t>
    <phoneticPr fontId="4"/>
  </si>
  <si>
    <t>12-18</t>
    <phoneticPr fontId="4"/>
  </si>
  <si>
    <t>12-19</t>
    <phoneticPr fontId="4"/>
  </si>
  <si>
    <t>12-21</t>
    <phoneticPr fontId="4"/>
  </si>
  <si>
    <t>12-20</t>
    <phoneticPr fontId="4"/>
  </si>
  <si>
    <t>12-22</t>
    <phoneticPr fontId="4"/>
  </si>
  <si>
    <t>12-23</t>
    <phoneticPr fontId="4"/>
  </si>
  <si>
    <t>12-24（1）</t>
    <phoneticPr fontId="4"/>
  </si>
  <si>
    <t>12-24（2）</t>
  </si>
  <si>
    <t>12-24（3）</t>
  </si>
  <si>
    <t>1. 食品衛生営業許可施設数</t>
    <rPh sb="3" eb="5">
      <t>ショクヒン</t>
    </rPh>
    <rPh sb="5" eb="7">
      <t>エイセイ</t>
    </rPh>
    <rPh sb="7" eb="9">
      <t>エイギョウ</t>
    </rPh>
    <rPh sb="9" eb="11">
      <t>キョカ</t>
    </rPh>
    <rPh sb="11" eb="14">
      <t>シセツスウ</t>
    </rPh>
    <phoneticPr fontId="4"/>
  </si>
  <si>
    <t>令和2年</t>
    <rPh sb="0" eb="2">
      <t>レイワ</t>
    </rPh>
    <rPh sb="3" eb="4">
      <t>ネン</t>
    </rPh>
    <phoneticPr fontId="22"/>
  </si>
  <si>
    <t>（注）乳類販売業と氷雪販売業は全て届出に移行した。</t>
    <rPh sb="1" eb="2">
      <t>チュウ</t>
    </rPh>
    <rPh sb="3" eb="4">
      <t>ニュウ</t>
    </rPh>
    <rPh sb="4" eb="5">
      <t>ルイ</t>
    </rPh>
    <rPh sb="5" eb="7">
      <t>ハンバイ</t>
    </rPh>
    <rPh sb="7" eb="8">
      <t>ギョウ</t>
    </rPh>
    <rPh sb="9" eb="10">
      <t>コオリ</t>
    </rPh>
    <rPh sb="10" eb="11">
      <t>ユキ</t>
    </rPh>
    <rPh sb="11" eb="13">
      <t>ハンバイ</t>
    </rPh>
    <rPh sb="13" eb="14">
      <t>ギョウ</t>
    </rPh>
    <rPh sb="15" eb="16">
      <t>スベ</t>
    </rPh>
    <rPh sb="17" eb="19">
      <t>トドケデ</t>
    </rPh>
    <rPh sb="20" eb="22">
      <t>イコウ</t>
    </rPh>
    <phoneticPr fontId="4"/>
  </si>
  <si>
    <t>2. 環境衛生営業等許可施設数</t>
    <rPh sb="7" eb="8">
      <t>エイ</t>
    </rPh>
    <rPh sb="8" eb="9">
      <t>ギョウ</t>
    </rPh>
    <rPh sb="9" eb="10">
      <t>トウ</t>
    </rPh>
    <rPh sb="10" eb="12">
      <t>キョカ</t>
    </rPh>
    <phoneticPr fontId="4"/>
  </si>
  <si>
    <t>　　　 3.令和2年10月からロタウイルス感染症が定期接種</t>
    <rPh sb="6" eb="8">
      <t>レイワ</t>
    </rPh>
    <rPh sb="9" eb="10">
      <t>ネン</t>
    </rPh>
    <rPh sb="10" eb="11">
      <t>ヘイネン</t>
    </rPh>
    <rPh sb="12" eb="13">
      <t>ガツ</t>
    </rPh>
    <rPh sb="21" eb="24">
      <t>カンセンショウ</t>
    </rPh>
    <rPh sb="25" eb="27">
      <t>テイキ</t>
    </rPh>
    <rPh sb="27" eb="29">
      <t>セッシュ</t>
    </rPh>
    <phoneticPr fontId="11"/>
  </si>
  <si>
    <t>新規蓄犬
登録頭数</t>
    <rPh sb="0" eb="2">
      <t>シンキ</t>
    </rPh>
    <rPh sb="7" eb="9">
      <t>トウスウ</t>
    </rPh>
    <phoneticPr fontId="4"/>
  </si>
  <si>
    <t>マタニティ教室</t>
    <rPh sb="5" eb="7">
      <t>キョウシツ</t>
    </rPh>
    <phoneticPr fontId="4"/>
  </si>
  <si>
    <t>12. 献血状況（移動採血車による献血）</t>
    <phoneticPr fontId="4"/>
  </si>
  <si>
    <t>資料：三木市健康福祉部福祉課</t>
    <rPh sb="11" eb="13">
      <t>フクシ</t>
    </rPh>
    <phoneticPr fontId="4"/>
  </si>
  <si>
    <t>産前・産後サポート事業</t>
    <rPh sb="0" eb="2">
      <t>サンゼン</t>
    </rPh>
    <rPh sb="3" eb="5">
      <t>サンゴ</t>
    </rPh>
    <rPh sb="9" eb="11">
      <t>ジギョウ</t>
    </rPh>
    <phoneticPr fontId="4"/>
  </si>
  <si>
    <t>　　　令和元年度開始の糖尿病性腎症重症化予防事業は、「専門健康相談」に含む。</t>
    <rPh sb="3" eb="5">
      <t>レイワ</t>
    </rPh>
    <rPh sb="5" eb="7">
      <t>ガンネン</t>
    </rPh>
    <rPh sb="7" eb="8">
      <t>ド</t>
    </rPh>
    <rPh sb="8" eb="10">
      <t>カイシ</t>
    </rPh>
    <rPh sb="11" eb="14">
      <t>トウニョウビョウ</t>
    </rPh>
    <rPh sb="14" eb="15">
      <t>セイ</t>
    </rPh>
    <rPh sb="15" eb="17">
      <t>ジンショウ</t>
    </rPh>
    <rPh sb="17" eb="20">
      <t>ジュウショウカ</t>
    </rPh>
    <rPh sb="20" eb="22">
      <t>ヨボウ</t>
    </rPh>
    <rPh sb="22" eb="24">
      <t>ジギョウ</t>
    </rPh>
    <rPh sb="27" eb="29">
      <t>センモン</t>
    </rPh>
    <rPh sb="29" eb="31">
      <t>ケンコウ</t>
    </rPh>
    <rPh sb="31" eb="33">
      <t>ソウダン</t>
    </rPh>
    <rPh sb="35" eb="36">
      <t>フク</t>
    </rPh>
    <phoneticPr fontId="4"/>
  </si>
  <si>
    <t>　　　「産前・産後サポート事業」は令和2年度から実施、以前の「妊産婦・乳幼児相談」を含む。</t>
    <rPh sb="4" eb="6">
      <t>サンゼンサ</t>
    </rPh>
    <rPh sb="7" eb="9">
      <t>ンゴ</t>
    </rPh>
    <rPh sb="13" eb="15">
      <t>ジギョウ</t>
    </rPh>
    <rPh sb="17" eb="19">
      <t>レイワ</t>
    </rPh>
    <rPh sb="20" eb="22">
      <t>ネンド</t>
    </rPh>
    <rPh sb="24" eb="26">
      <t>ジッシ</t>
    </rPh>
    <rPh sb="27" eb="29">
      <t>イゼン</t>
    </rPh>
    <rPh sb="31" eb="34">
      <t>ニンサンプ</t>
    </rPh>
    <rPh sb="35" eb="40">
      <t>ニュウヨウジソウダン</t>
    </rPh>
    <rPh sb="42" eb="43">
      <t>フク</t>
    </rPh>
    <phoneticPr fontId="4"/>
  </si>
  <si>
    <t>　　　令和2年度は新型コロナウイルス感染症の感染拡大により、令和2年4月・5月の乳幼児健診は中止した。</t>
    <rPh sb="38" eb="39">
      <t>ガツ</t>
    </rPh>
    <phoneticPr fontId="4"/>
  </si>
  <si>
    <t>　　　令和2年度は新型コロナウイルス感染症の感染拡大により、令和2年4月・5月の成人保健相談は未実施。</t>
    <rPh sb="38" eb="39">
      <t>ガツ</t>
    </rPh>
    <rPh sb="40" eb="42">
      <t>セイジン</t>
    </rPh>
    <rPh sb="42" eb="44">
      <t>ホケン</t>
    </rPh>
    <rPh sb="44" eb="46">
      <t>ソウダン</t>
    </rPh>
    <rPh sb="47" eb="48">
      <t>ミ</t>
    </rPh>
    <rPh sb="48" eb="50">
      <t>ジッシ</t>
    </rPh>
    <phoneticPr fontId="4"/>
  </si>
  <si>
    <t>　　　令和3年度は新型コロナワクチン接種のため、令和3年5月～8月の成人保健相談は未実施。</t>
    <rPh sb="18" eb="20">
      <t>セッシュ</t>
    </rPh>
    <rPh sb="32" eb="33">
      <t>ガツ</t>
    </rPh>
    <rPh sb="34" eb="36">
      <t>セイジン</t>
    </rPh>
    <rPh sb="36" eb="38">
      <t>ホケン</t>
    </rPh>
    <rPh sb="38" eb="40">
      <t>ソウダン</t>
    </rPh>
    <rPh sb="41" eb="42">
      <t>ミ</t>
    </rPh>
    <rPh sb="42" eb="44">
      <t>ジッシ</t>
    </rPh>
    <phoneticPr fontId="4"/>
  </si>
  <si>
    <t>　　　令和3年度は警報発令により、令和3年8月の乳児健康診査は中止した。</t>
    <rPh sb="9" eb="11">
      <t>ケイホウ</t>
    </rPh>
    <rPh sb="11" eb="13">
      <t>ハツレイ</t>
    </rPh>
    <rPh sb="26" eb="28">
      <t>ケンコウ</t>
    </rPh>
    <rPh sb="28" eb="30">
      <t>シンサ</t>
    </rPh>
    <phoneticPr fontId="4"/>
  </si>
  <si>
    <t>不明</t>
    <rPh sb="0" eb="2">
      <t>フメイ</t>
    </rPh>
    <phoneticPr fontId="22"/>
  </si>
  <si>
    <t>令和元年度</t>
  </si>
  <si>
    <t>18. ごみの資源化量（集団回収のみ）</t>
    <rPh sb="12" eb="14">
      <t>シュウダン</t>
    </rPh>
    <rPh sb="14" eb="16">
      <t>カイシュウ</t>
    </rPh>
    <phoneticPr fontId="4"/>
  </si>
  <si>
    <t>蛍光灯</t>
    <rPh sb="0" eb="3">
      <t>ケイコウトウ</t>
    </rPh>
    <phoneticPr fontId="4"/>
  </si>
  <si>
    <t>電池</t>
    <rPh sb="0" eb="2">
      <t>デンチ</t>
    </rPh>
    <phoneticPr fontId="4"/>
  </si>
  <si>
    <t>　　　草木（一斉清掃）は大栄環境へ</t>
    <rPh sb="3" eb="5">
      <t>クサキ</t>
    </rPh>
    <rPh sb="6" eb="8">
      <t>イッセイ</t>
    </rPh>
    <rPh sb="8" eb="10">
      <t>セイソウ</t>
    </rPh>
    <rPh sb="12" eb="14">
      <t>ダイエイ</t>
    </rPh>
    <rPh sb="14" eb="16">
      <t>カンキョウ</t>
    </rPh>
    <phoneticPr fontId="11"/>
  </si>
  <si>
    <t>流　　　　　量</t>
  </si>
  <si>
    <t>公害苦情発生状況</t>
    <phoneticPr fontId="4"/>
  </si>
  <si>
    <t>氷雪販売</t>
    <phoneticPr fontId="4"/>
  </si>
  <si>
    <t>酒類製造</t>
    <phoneticPr fontId="4"/>
  </si>
  <si>
    <t>めん類
製　造</t>
    <phoneticPr fontId="4"/>
  </si>
  <si>
    <t>そうざい
製　造</t>
    <phoneticPr fontId="4"/>
  </si>
  <si>
    <t>資料：加東健康福祉事務所</t>
    <phoneticPr fontId="4"/>
  </si>
  <si>
    <t>公 衆 浴 場</t>
    <phoneticPr fontId="4"/>
  </si>
  <si>
    <t>単位：人</t>
    <phoneticPr fontId="4"/>
  </si>
  <si>
    <t>4. 結核健康診断および予防接種　</t>
    <phoneticPr fontId="4"/>
  </si>
  <si>
    <t>総　数</t>
    <phoneticPr fontId="4"/>
  </si>
  <si>
    <t>65歳　以上</t>
    <phoneticPr fontId="4"/>
  </si>
  <si>
    <t>5．町ぐるみ健診の状況</t>
    <phoneticPr fontId="4"/>
  </si>
  <si>
    <t>7. 埋火葬認許可件数</t>
    <phoneticPr fontId="4"/>
  </si>
  <si>
    <t>単位：体</t>
    <phoneticPr fontId="4"/>
  </si>
  <si>
    <t>死　　　　胎</t>
    <phoneticPr fontId="4"/>
  </si>
  <si>
    <t>令和元年度</t>
    <rPh sb="0" eb="5">
      <t>レイワガンネンド</t>
    </rPh>
    <phoneticPr fontId="2"/>
  </si>
  <si>
    <t>8. 火葬場使用状況</t>
    <phoneticPr fontId="4"/>
  </si>
  <si>
    <t xml:space="preserve">      　区分
年度</t>
    <phoneticPr fontId="4"/>
  </si>
  <si>
    <t xml:space="preserve">       項目
年度</t>
    <phoneticPr fontId="4"/>
  </si>
  <si>
    <t>生活習慣病</t>
    <phoneticPr fontId="4"/>
  </si>
  <si>
    <t>歯　　　　科</t>
    <rPh sb="0" eb="1">
      <t>ハ</t>
    </rPh>
    <rPh sb="5" eb="6">
      <t>カ</t>
    </rPh>
    <phoneticPr fontId="4"/>
  </si>
  <si>
    <t>未  熟  児</t>
    <phoneticPr fontId="4"/>
  </si>
  <si>
    <t>(未熟児を除く)
新  生  児</t>
    <phoneticPr fontId="4"/>
  </si>
  <si>
    <t>11. 各種健康教室等実施状況</t>
    <phoneticPr fontId="4"/>
  </si>
  <si>
    <t>歯の健康教室</t>
    <phoneticPr fontId="4"/>
  </si>
  <si>
    <t>介護予防教室</t>
    <phoneticPr fontId="4"/>
  </si>
  <si>
    <t>　　令和2～3年度は、新型コロナウイルス感染症の感染拡大により、健康づくりの集いは未開催。</t>
    <rPh sb="7" eb="9">
      <t>ネンド</t>
    </rPh>
    <rPh sb="32" eb="34">
      <t>ケンコウ</t>
    </rPh>
    <rPh sb="38" eb="39">
      <t>ツド</t>
    </rPh>
    <rPh sb="41" eb="44">
      <t>ミカイサイ</t>
    </rPh>
    <phoneticPr fontId="4"/>
  </si>
  <si>
    <t>　　　　　　　　区　分
年　度</t>
    <phoneticPr fontId="4"/>
  </si>
  <si>
    <t>稼 働 班 数</t>
    <phoneticPr fontId="4"/>
  </si>
  <si>
    <t>参  加  者</t>
    <phoneticPr fontId="4"/>
  </si>
  <si>
    <t>採  血  者</t>
    <phoneticPr fontId="4"/>
  </si>
  <si>
    <r>
      <t>内200m</t>
    </r>
    <r>
      <rPr>
        <sz val="9.5"/>
        <rFont val="ＭＳ Ｐ明朝"/>
        <family val="1"/>
        <charset val="128"/>
      </rPr>
      <t>ℓ</t>
    </r>
    <phoneticPr fontId="4"/>
  </si>
  <si>
    <t>13. 各種相談事業および健診状況</t>
    <phoneticPr fontId="4"/>
  </si>
  <si>
    <t>　　　　　　年度
　　　　　　区分
項目</t>
    <phoneticPr fontId="4"/>
  </si>
  <si>
    <r>
      <t>総</t>
    </r>
    <r>
      <rPr>
        <sz val="6"/>
        <rFont val="ＭＳ 明朝"/>
        <family val="1"/>
        <charset val="128"/>
      </rPr>
      <t>　</t>
    </r>
    <r>
      <rPr>
        <sz val="9.5"/>
        <rFont val="ＭＳ 明朝"/>
        <family val="1"/>
        <charset val="128"/>
      </rPr>
      <t xml:space="preserve">         数</t>
    </r>
    <phoneticPr fontId="4"/>
  </si>
  <si>
    <t>乳児健康診査</t>
    <phoneticPr fontId="4"/>
  </si>
  <si>
    <t>１歳６か月児
健康診査</t>
    <phoneticPr fontId="4"/>
  </si>
  <si>
    <t>３歳児健康診査</t>
    <phoneticPr fontId="4"/>
  </si>
  <si>
    <t>専門健康相談</t>
    <phoneticPr fontId="4"/>
  </si>
  <si>
    <t>　(注)令和元年度は新型コロナウイルス感染症の感染拡大により、令和2年3月の乳幼児健診・相談は中止した。</t>
    <phoneticPr fontId="8"/>
  </si>
  <si>
    <t>14. 在宅当番医制救急診療受診状況</t>
    <phoneticPr fontId="4"/>
  </si>
  <si>
    <t xml:space="preserve">          区分
年度</t>
    <phoneticPr fontId="4"/>
  </si>
  <si>
    <t>時   間   帯</t>
    <phoneticPr fontId="4"/>
  </si>
  <si>
    <t>午後</t>
    <phoneticPr fontId="4"/>
  </si>
  <si>
    <t>15. 小児救急（夜間）診療受診状況</t>
    <phoneticPr fontId="4"/>
  </si>
  <si>
    <t>19. し尿収集処理状況</t>
    <phoneticPr fontId="4"/>
  </si>
  <si>
    <t>タイヤ</t>
    <phoneticPr fontId="4"/>
  </si>
  <si>
    <t>22. 公害関係法令に基づく特定施設設置状況</t>
    <phoneticPr fontId="4"/>
  </si>
  <si>
    <t>5（1）</t>
  </si>
  <si>
    <t>5(3)</t>
  </si>
  <si>
    <t>5(-)</t>
  </si>
  <si>
    <t>1(-)</t>
  </si>
  <si>
    <t>15(5)</t>
  </si>
  <si>
    <t>7(3)</t>
  </si>
  <si>
    <t>13(-)</t>
  </si>
  <si>
    <t>6(-)</t>
  </si>
  <si>
    <t>1(1)</t>
    <phoneticPr fontId="4"/>
  </si>
  <si>
    <t xml:space="preserve"> （注）１.( )内は、廃止数</t>
    <phoneticPr fontId="4"/>
  </si>
  <si>
    <t xml:space="preserve"> 　　　２.設置状況に記載している数値は、変更に係る届出も含む。</t>
    <rPh sb="6" eb="8">
      <t>セッチ</t>
    </rPh>
    <rPh sb="8" eb="10">
      <t>ジョウキョウ</t>
    </rPh>
    <rPh sb="11" eb="13">
      <t>キサイ</t>
    </rPh>
    <rPh sb="17" eb="19">
      <t>スウチ</t>
    </rPh>
    <rPh sb="21" eb="23">
      <t>ヘンコウ</t>
    </rPh>
    <rPh sb="24" eb="25">
      <t>カカワ</t>
    </rPh>
    <rPh sb="26" eb="28">
      <t>トドケデ</t>
    </rPh>
    <rPh sb="29" eb="30">
      <t>フク</t>
    </rPh>
    <phoneticPr fontId="4"/>
  </si>
  <si>
    <t>その他</t>
    <phoneticPr fontId="4"/>
  </si>
  <si>
    <t>保　健 ・ 衛　生 ・ 環　境</t>
    <phoneticPr fontId="4"/>
  </si>
  <si>
    <t>ｱｲｽｸﾘｰﾑ
類製造</t>
    <phoneticPr fontId="4"/>
  </si>
  <si>
    <t>乳類販売</t>
    <phoneticPr fontId="4"/>
  </si>
  <si>
    <t>魚介類
販　売</t>
    <phoneticPr fontId="4"/>
  </si>
  <si>
    <t>缶詰・瓶詰
食品製造</t>
    <phoneticPr fontId="4"/>
  </si>
  <si>
    <t>魚肉ねり
製品製造</t>
    <phoneticPr fontId="4"/>
  </si>
  <si>
    <t>み　そ
製　造</t>
    <phoneticPr fontId="4"/>
  </si>
  <si>
    <t>豆腐製造</t>
    <phoneticPr fontId="4"/>
  </si>
  <si>
    <t>添加物
製　造</t>
    <phoneticPr fontId="4"/>
  </si>
  <si>
    <t>その他</t>
    <phoneticPr fontId="4"/>
  </si>
  <si>
    <t>平成31年</t>
    <rPh sb="0" eb="2">
      <t>ヘイセイ</t>
    </rPh>
    <rPh sb="4" eb="5">
      <t>ネン</t>
    </rPh>
    <phoneticPr fontId="22"/>
  </si>
  <si>
    <t>-</t>
    <phoneticPr fontId="22"/>
  </si>
  <si>
    <t xml:space="preserve">      区分
年次</t>
    <phoneticPr fontId="4"/>
  </si>
  <si>
    <t>総 数</t>
    <phoneticPr fontId="4"/>
  </si>
  <si>
    <t>理容所</t>
    <phoneticPr fontId="4"/>
  </si>
  <si>
    <t>美容所</t>
    <phoneticPr fontId="4"/>
  </si>
  <si>
    <t>クリーニング所</t>
    <phoneticPr fontId="4"/>
  </si>
  <si>
    <t>資料：加東健康福祉事務所</t>
    <phoneticPr fontId="4"/>
  </si>
  <si>
    <t>3. 届出伝染病等予防接種</t>
    <phoneticPr fontId="4"/>
  </si>
  <si>
    <t>単位：人</t>
    <phoneticPr fontId="4"/>
  </si>
  <si>
    <t>ロタ</t>
    <phoneticPr fontId="4"/>
  </si>
  <si>
    <t>ヒブ</t>
    <phoneticPr fontId="11"/>
  </si>
  <si>
    <t>令和元年度</t>
    <rPh sb="0" eb="5">
      <t>レイワガンネンド</t>
    </rPh>
    <phoneticPr fontId="1"/>
  </si>
  <si>
    <t xml:space="preserve">          　　　
                区分
対象･年度</t>
    <phoneticPr fontId="22"/>
  </si>
  <si>
    <t>乳幼児</t>
    <phoneticPr fontId="4"/>
  </si>
  <si>
    <t>-</t>
    <phoneticPr fontId="4"/>
  </si>
  <si>
    <t xml:space="preserve">             年度
 区分</t>
    <phoneticPr fontId="22"/>
  </si>
  <si>
    <t xml:space="preserve">             年度
 区分</t>
    <phoneticPr fontId="22"/>
  </si>
  <si>
    <t xml:space="preserve">             年度
 区分</t>
    <phoneticPr fontId="22"/>
  </si>
  <si>
    <t>6. 母子健康手帳交付数</t>
    <phoneticPr fontId="4"/>
  </si>
  <si>
    <t>　　　　　   区分
 年度</t>
    <phoneticPr fontId="22"/>
  </si>
  <si>
    <t>　　  区分
 年度</t>
    <rPh sb="4" eb="6">
      <t>クブン</t>
    </rPh>
    <phoneticPr fontId="4"/>
  </si>
  <si>
    <t>令和元年度</t>
    <rPh sb="0" eb="5">
      <t>レイワガンネンド</t>
    </rPh>
    <phoneticPr fontId="27"/>
  </si>
  <si>
    <t>火  葬  場  使  用  状  況</t>
    <phoneticPr fontId="4"/>
  </si>
  <si>
    <t>死　体</t>
    <phoneticPr fontId="4"/>
  </si>
  <si>
    <t>9. 狂犬病予防状況</t>
    <phoneticPr fontId="4"/>
  </si>
  <si>
    <t xml:space="preserve">      項目
年度</t>
    <phoneticPr fontId="4"/>
  </si>
  <si>
    <t>資料：三木市市民生活部生活安全課</t>
    <rPh sb="6" eb="8">
      <t>シミン</t>
    </rPh>
    <rPh sb="8" eb="10">
      <t>セイカツ</t>
    </rPh>
    <rPh sb="11" eb="13">
      <t>セイカツ</t>
    </rPh>
    <rPh sb="13" eb="15">
      <t>アンゼン</t>
    </rPh>
    <rPh sb="15" eb="16">
      <t>カ</t>
    </rPh>
    <phoneticPr fontId="15"/>
  </si>
  <si>
    <t>10.家庭訪問指導件数</t>
    <phoneticPr fontId="4"/>
  </si>
  <si>
    <t>総  　　　 数</t>
    <phoneticPr fontId="4"/>
  </si>
  <si>
    <t>感　　染　　症</t>
    <phoneticPr fontId="4"/>
  </si>
  <si>
    <t>結　　　　　核</t>
    <phoneticPr fontId="4"/>
  </si>
  <si>
    <t>精　神　障　害</t>
    <phoneticPr fontId="4"/>
  </si>
  <si>
    <t>心 身 障 害</t>
    <phoneticPr fontId="4"/>
  </si>
  <si>
    <t>妊  産  婦</t>
    <phoneticPr fontId="4"/>
  </si>
  <si>
    <t xml:space="preserve">   を除く乳児</t>
    <phoneticPr fontId="4"/>
  </si>
  <si>
    <t>(</t>
    <phoneticPr fontId="4"/>
  </si>
  <si>
    <t>幼     児</t>
    <phoneticPr fontId="4"/>
  </si>
  <si>
    <t>家 族 計 画</t>
    <phoneticPr fontId="4"/>
  </si>
  <si>
    <t>そ  の  他</t>
    <phoneticPr fontId="4"/>
  </si>
  <si>
    <t>心　身　障　害</t>
    <phoneticPr fontId="4"/>
  </si>
  <si>
    <r>
      <t>)</t>
    </r>
    <r>
      <rPr>
        <sz val="9.5"/>
        <rFont val="ＭＳ 明朝"/>
        <family val="1"/>
        <charset val="128"/>
      </rPr>
      <t>児</t>
    </r>
    <phoneticPr fontId="4"/>
  </si>
  <si>
    <t>単位：回・人</t>
    <phoneticPr fontId="4"/>
  </si>
  <si>
    <t>総数</t>
    <phoneticPr fontId="4"/>
  </si>
  <si>
    <t>-</t>
    <phoneticPr fontId="4"/>
  </si>
  <si>
    <t>生活習慣病予防教室</t>
    <phoneticPr fontId="4"/>
  </si>
  <si>
    <t>地区組織活動の育成</t>
    <phoneticPr fontId="4"/>
  </si>
  <si>
    <t>資料：三木市健康福祉部健康増進課</t>
    <phoneticPr fontId="4"/>
  </si>
  <si>
    <t>(注)「特定保健指導」は「生活習慣病予防教室」に含む。　</t>
    <phoneticPr fontId="4"/>
  </si>
  <si>
    <t>　　令和4年度以降、健康づくりの集いは、財政健全化計画に基づき見直し、終了となった。</t>
    <rPh sb="2" eb="4">
      <t>レイワ</t>
    </rPh>
    <rPh sb="5" eb="7">
      <t>ネンド</t>
    </rPh>
    <rPh sb="7" eb="9">
      <t>イコウ</t>
    </rPh>
    <rPh sb="10" eb="12">
      <t>ケンコウ</t>
    </rPh>
    <rPh sb="16" eb="17">
      <t>ツド</t>
    </rPh>
    <rPh sb="20" eb="22">
      <t>ザイセイ</t>
    </rPh>
    <rPh sb="22" eb="25">
      <t>ケンゼンカ</t>
    </rPh>
    <rPh sb="25" eb="27">
      <t>ケイカク</t>
    </rPh>
    <rPh sb="28" eb="29">
      <t>モト</t>
    </rPh>
    <rPh sb="31" eb="33">
      <t>ミナオ</t>
    </rPh>
    <rPh sb="35" eb="37">
      <t>シュウリョウ</t>
    </rPh>
    <phoneticPr fontId="4"/>
  </si>
  <si>
    <t>発達相談</t>
    <phoneticPr fontId="4"/>
  </si>
  <si>
    <t>※小児科医師の負担増加等の課題解決が困難となり、令和5年度末で事業終了。</t>
    <phoneticPr fontId="4"/>
  </si>
  <si>
    <t>16. 休日歯科診療受診状況</t>
    <phoneticPr fontId="4"/>
  </si>
  <si>
    <t>(令和6年3月31日現在) 単位：人</t>
    <rPh sb="1" eb="3">
      <t>レイワ</t>
    </rPh>
    <phoneticPr fontId="4"/>
  </si>
  <si>
    <t>資料：三木市健康福祉部健康増進課</t>
    <phoneticPr fontId="4"/>
  </si>
  <si>
    <t>17. 三木市総合保健福祉センター使用状況</t>
    <phoneticPr fontId="4"/>
  </si>
  <si>
    <t>　　　　　　　　　年度
　　　　　　　　　区分
 項目</t>
    <rPh sb="9" eb="11">
      <t>ネンド</t>
    </rPh>
    <rPh sb="21" eb="23">
      <t>クブン</t>
    </rPh>
    <rPh sb="25" eb="27">
      <t>コウモク</t>
    </rPh>
    <phoneticPr fontId="22"/>
  </si>
  <si>
    <t>令和3年度</t>
    <phoneticPr fontId="22"/>
  </si>
  <si>
    <t>(注）体力測定室は新型コロナ感染症拡大とコロナワクチン接種事業実施のため休止期間が続き、</t>
    <rPh sb="1" eb="2">
      <t>チュウ</t>
    </rPh>
    <rPh sb="3" eb="5">
      <t>タイリョク</t>
    </rPh>
    <rPh sb="5" eb="7">
      <t>ソクテイ</t>
    </rPh>
    <rPh sb="7" eb="8">
      <t>シツ</t>
    </rPh>
    <rPh sb="9" eb="11">
      <t>シンガタ</t>
    </rPh>
    <rPh sb="14" eb="17">
      <t>カンセンショウ</t>
    </rPh>
    <rPh sb="17" eb="19">
      <t>カクダイ</t>
    </rPh>
    <rPh sb="27" eb="29">
      <t>セッシュ</t>
    </rPh>
    <rPh sb="29" eb="31">
      <t>ジギョウ</t>
    </rPh>
    <rPh sb="31" eb="33">
      <t>ジッシ</t>
    </rPh>
    <rPh sb="36" eb="38">
      <t>キュウシ</t>
    </rPh>
    <rPh sb="38" eb="40">
      <t>キカン</t>
    </rPh>
    <rPh sb="41" eb="42">
      <t>ツヅ</t>
    </rPh>
    <phoneticPr fontId="4"/>
  </si>
  <si>
    <t>　　 令和5年度末で運用を終了した。</t>
    <rPh sb="3" eb="5">
      <t>レイワ</t>
    </rPh>
    <rPh sb="6" eb="9">
      <t>ネンドマツ</t>
    </rPh>
    <rPh sb="10" eb="12">
      <t>ウンヨウ</t>
    </rPh>
    <rPh sb="13" eb="15">
      <t>シュウリョウ</t>
    </rPh>
    <phoneticPr fontId="4"/>
  </si>
  <si>
    <t>資料：三木市市民生活部環境政策課</t>
    <rPh sb="6" eb="8">
      <t>シミン</t>
    </rPh>
    <rPh sb="8" eb="10">
      <t>セイカツ</t>
    </rPh>
    <rPh sb="13" eb="15">
      <t>セイサク</t>
    </rPh>
    <rPh sb="15" eb="16">
      <t>カ</t>
    </rPh>
    <phoneticPr fontId="14"/>
  </si>
  <si>
    <t>20.ごみ収集状況</t>
    <phoneticPr fontId="4"/>
  </si>
  <si>
    <t>　　   区分
年度月別</t>
    <phoneticPr fontId="22"/>
  </si>
  <si>
    <t>令和4年度</t>
    <rPh sb="0" eb="2">
      <t>レイワ</t>
    </rPh>
    <rPh sb="3" eb="5">
      <t>ネンド</t>
    </rPh>
    <phoneticPr fontId="4"/>
  </si>
  <si>
    <t>4月</t>
    <phoneticPr fontId="4"/>
  </si>
  <si>
    <t>21.ごみ処理・処分の状況</t>
    <phoneticPr fontId="4"/>
  </si>
  <si>
    <t>焼　 却　 灰
搬　　　 出</t>
    <phoneticPr fontId="4"/>
  </si>
  <si>
    <t>あらごみ
アルミ</t>
    <phoneticPr fontId="4"/>
  </si>
  <si>
    <t>ガラスびん</t>
    <phoneticPr fontId="4"/>
  </si>
  <si>
    <t>ペット
ボトル</t>
    <phoneticPr fontId="4"/>
  </si>
  <si>
    <t>焼却残さ
鉄　類</t>
    <phoneticPr fontId="4"/>
  </si>
  <si>
    <t>特定家電
小型家電</t>
    <phoneticPr fontId="4"/>
  </si>
  <si>
    <t>15（4）</t>
  </si>
  <si>
    <t>23（3）</t>
  </si>
  <si>
    <t>11（-）</t>
  </si>
  <si>
    <t>1(1)</t>
  </si>
  <si>
    <t>1（-）</t>
  </si>
  <si>
    <t>2（-）</t>
  </si>
  <si>
    <t>8(5)</t>
    <phoneticPr fontId="4"/>
  </si>
  <si>
    <t>13(7)</t>
    <phoneticPr fontId="4"/>
  </si>
  <si>
    <t>5(0)</t>
    <phoneticPr fontId="4"/>
  </si>
  <si>
    <t>1(0)</t>
    <phoneticPr fontId="4"/>
  </si>
  <si>
    <t>2(0)</t>
    <phoneticPr fontId="4"/>
  </si>
  <si>
    <t>資料：三木市市民生活部環境政策課</t>
    <rPh sb="6" eb="8">
      <t>シミン</t>
    </rPh>
    <rPh sb="8" eb="10">
      <t>セイカツ</t>
    </rPh>
    <rPh sb="10" eb="11">
      <t>ブ</t>
    </rPh>
    <rPh sb="13" eb="15">
      <t>セイサク</t>
    </rPh>
    <rPh sb="15" eb="16">
      <t>カ</t>
    </rPh>
    <phoneticPr fontId="14"/>
  </si>
  <si>
    <t>23. 公害苦情発生状況</t>
    <phoneticPr fontId="4"/>
  </si>
  <si>
    <t>単位：件</t>
    <phoneticPr fontId="4"/>
  </si>
  <si>
    <t>資料：三木市市民生活部環境政策課（「主要施策実績報告書」による）</t>
    <rPh sb="6" eb="8">
      <t>シミン</t>
    </rPh>
    <rPh sb="8" eb="10">
      <t>セイカツ</t>
    </rPh>
    <rPh sb="13" eb="15">
      <t>セイサク</t>
    </rPh>
    <rPh sb="15" eb="16">
      <t>カ</t>
    </rPh>
    <phoneticPr fontId="15"/>
  </si>
  <si>
    <t>24. 公共用水域水質測定</t>
    <phoneticPr fontId="4"/>
  </si>
  <si>
    <t>㎥/秒</t>
    <phoneticPr fontId="22"/>
  </si>
  <si>
    <t>令和3年度</t>
    <rPh sb="0" eb="2">
      <t>レイワ</t>
    </rPh>
    <rPh sb="3" eb="4">
      <t>ネン</t>
    </rPh>
    <rPh sb="4" eb="5">
      <t>ド</t>
    </rPh>
    <phoneticPr fontId="22"/>
  </si>
  <si>
    <t>-</t>
    <phoneticPr fontId="4"/>
  </si>
  <si>
    <t>大腸菌群数</t>
  </si>
  <si>
    <t>MPN/100mℓ</t>
  </si>
  <si>
    <t>令和3年度</t>
    <rPh sb="0" eb="2">
      <t>レイワ</t>
    </rPh>
    <rPh sb="3" eb="5">
      <t>ネンド</t>
    </rPh>
    <phoneticPr fontId="22"/>
  </si>
  <si>
    <t>＜0.002</t>
  </si>
  <si>
    <t>-</t>
    <phoneticPr fontId="4"/>
  </si>
  <si>
    <t>-</t>
    <phoneticPr fontId="4"/>
  </si>
  <si>
    <t>資料：三木市市民生活部環境政策課</t>
    <rPh sb="6" eb="8">
      <t>シミン</t>
    </rPh>
    <rPh sb="8" eb="10">
      <t>セイカツ</t>
    </rPh>
    <rPh sb="11" eb="13">
      <t>カンキョウ</t>
    </rPh>
    <rPh sb="13" eb="15">
      <t>セイサク</t>
    </rPh>
    <rPh sb="15" eb="16">
      <t>カ</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</si>
</sst>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 #,##0_ ;_ * \-#,##0_ ;_ * &quot;-&quot;_ ;_ @_ "/>
    <numFmt numFmtId="176" formatCode="#,##0_ ;[Red]\-#,##0\ "/>
    <numFmt numFmtId="177" formatCode="#,##0_ "/>
    <numFmt numFmtId="178" formatCode="[$-411]ggge&quot;年&quot;m&quot;月&quot;d&quot;日&quot;;@"/>
    <numFmt numFmtId="179" formatCode="0.0%"/>
    <numFmt numFmtId="180" formatCode="#,##0_);[Red]\(#,##0\)"/>
    <numFmt numFmtId="181" formatCode="#,##0;[Red]#,##0"/>
    <numFmt numFmtId="182" formatCode="#,##0.00_ ;[Red]\-#,##0.00\ "/>
    <numFmt numFmtId="183" formatCode="#,##0.0_ ;[Red]\-#,##0.0\ "/>
    <numFmt numFmtId="184" formatCode="0.00_);[Red]\(0.00\)"/>
    <numFmt numFmtId="185" formatCode="#,##0.0_ "/>
    <numFmt numFmtId="186" formatCode="0.00_ "/>
    <numFmt numFmtId="187" formatCode="0.0_ "/>
    <numFmt numFmtId="188" formatCode="0.000"/>
    <numFmt numFmtId="189" formatCode="0.0"/>
    <numFmt numFmtId="190" formatCode="#,##0.0;[Red]\-#,##0.0"/>
  </numFmts>
  <fonts count="3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3"/>
      <name val="ＭＳ 明朝"/>
      <family val="1"/>
      <charset val="128"/>
    </font>
    <font>
      <sz val="6"/>
      <name val="ＭＳ Ｐゴシック"/>
      <family val="3"/>
      <charset val="128"/>
    </font>
    <font>
      <sz val="9.5"/>
      <name val="ＭＳ 明朝"/>
      <family val="1"/>
      <charset val="128"/>
    </font>
    <font>
      <sz val="11"/>
      <name val="ＭＳ 明朝"/>
      <family val="1"/>
      <charset val="128"/>
    </font>
    <font>
      <sz val="9.5"/>
      <name val="ＭＳ Ｐ明朝"/>
      <family val="1"/>
      <charset val="128"/>
    </font>
    <font>
      <sz val="11"/>
      <name val="ＭＳ Ｐ明朝"/>
      <family val="1"/>
      <charset val="128"/>
    </font>
    <font>
      <sz val="7"/>
      <name val="ＭＳ 明朝"/>
      <family val="1"/>
      <charset val="128"/>
    </font>
    <font>
      <sz val="9.5"/>
      <name val="ＭＳ Ｐゴシック"/>
      <family val="3"/>
      <charset val="128"/>
    </font>
    <font>
      <sz val="6"/>
      <name val="ＭＳ 明朝"/>
      <family val="1"/>
      <charset val="128"/>
    </font>
    <font>
      <sz val="8"/>
      <name val="ＭＳ 明朝"/>
      <family val="1"/>
      <charset val="128"/>
    </font>
    <font>
      <sz val="9"/>
      <name val="ＭＳ 明朝"/>
      <family val="1"/>
      <charset val="128"/>
    </font>
    <font>
      <sz val="11"/>
      <color indexed="9"/>
      <name val="ＭＳ Ｐゴシック"/>
      <family val="3"/>
      <charset val="128"/>
    </font>
    <font>
      <sz val="11"/>
      <color indexed="60"/>
      <name val="ＭＳ Ｐゴシック"/>
      <family val="3"/>
      <charset val="128"/>
    </font>
    <font>
      <sz val="18"/>
      <name val="ＭＳ 明朝"/>
      <family val="1"/>
      <charset val="128"/>
    </font>
    <font>
      <sz val="7.5"/>
      <name val="ＭＳ 明朝"/>
      <family val="1"/>
      <charset val="128"/>
    </font>
    <font>
      <sz val="5.5"/>
      <name val="ＭＳ 明朝"/>
      <family val="1"/>
      <charset val="128"/>
    </font>
    <font>
      <sz val="7"/>
      <name val="ＭＳ Ｐ明朝"/>
      <family val="1"/>
      <charset val="128"/>
    </font>
    <font>
      <sz val="10"/>
      <name val="ＭＳ 明朝"/>
      <family val="1"/>
      <charset val="128"/>
    </font>
    <font>
      <u/>
      <sz val="10"/>
      <color indexed="12"/>
      <name val="ＭＳ 明朝"/>
      <family val="1"/>
      <charset val="128"/>
    </font>
    <font>
      <sz val="6"/>
      <name val="游ゴシック"/>
      <family val="3"/>
      <charset val="128"/>
      <scheme val="minor"/>
    </font>
    <font>
      <sz val="11"/>
      <color theme="1"/>
      <name val="游ゴシック"/>
      <family val="2"/>
      <scheme val="minor"/>
    </font>
    <font>
      <sz val="9.5"/>
      <color theme="1"/>
      <name val="ＭＳ 明朝"/>
      <family val="1"/>
      <charset val="128"/>
    </font>
    <font>
      <sz val="7"/>
      <color theme="1"/>
      <name val="ＭＳ Ｐ明朝"/>
      <family val="1"/>
      <charset val="128"/>
    </font>
    <font>
      <sz val="11"/>
      <name val="游ゴシック"/>
      <family val="2"/>
      <scheme val="minor"/>
    </font>
    <font>
      <b/>
      <sz val="11"/>
      <color rgb="FF3F3F3F"/>
      <name val="游ゴシック"/>
      <family val="2"/>
      <charset val="128"/>
      <scheme val="minor"/>
    </font>
    <font>
      <sz val="9.5"/>
      <color theme="1"/>
      <name val="ＭＳ Ｐ明朝"/>
      <family val="1"/>
      <charset val="128"/>
    </font>
    <font>
      <b/>
      <sz val="11"/>
      <name val="ＭＳ Ｐ明朝"/>
      <family val="1"/>
      <charset val="128"/>
    </font>
    <font>
      <sz val="11"/>
      <color theme="1"/>
      <name val="ＭＳ 明朝"/>
      <family val="1"/>
      <charset val="128"/>
    </font>
    <font>
      <sz val="8.5"/>
      <color theme="1"/>
      <name val="ＭＳ 明朝"/>
      <family val="1"/>
      <charset val="128"/>
    </font>
    <font>
      <sz val="12"/>
      <name val="BIZ UDP明朝 Medium"/>
      <family val="1"/>
      <charset val="128"/>
    </font>
    <font>
      <sz val="10"/>
      <name val="BIZ UDP明朝 Medium"/>
      <family val="1"/>
      <charset val="128"/>
    </font>
    <font>
      <u/>
      <sz val="10"/>
      <color indexed="12"/>
      <name val="BIZ UDP明朝 Medium"/>
      <family val="1"/>
      <charset val="128"/>
    </font>
    <font>
      <sz val="11"/>
      <name val="BIZ UDP明朝 Medium"/>
      <family val="1"/>
      <charset val="128"/>
    </font>
  </fonts>
  <fills count="3">
    <fill>
      <patternFill patternType="none"/>
    </fill>
    <fill>
      <patternFill patternType="gray125"/>
    </fill>
    <fill>
      <patternFill patternType="solid">
        <fgColor rgb="FFFFFF00"/>
        <bgColor indexed="64"/>
      </patternFill>
    </fill>
  </fills>
  <borders count="88">
    <border>
      <left/>
      <right/>
      <top/>
      <bottom/>
      <diagonal/>
    </border>
    <border diagonalDown="1">
      <left/>
      <right/>
      <top style="medium">
        <color indexed="64"/>
      </top>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diagonalDown="1">
      <left/>
      <right/>
      <top/>
      <bottom style="medium">
        <color indexed="64"/>
      </bottom>
      <diagonal style="thin">
        <color indexed="64"/>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diagonalDown="1">
      <left/>
      <right style="medium">
        <color indexed="64"/>
      </right>
      <top style="medium">
        <color indexed="64"/>
      </top>
      <bottom/>
      <diagonal style="thin">
        <color indexed="64"/>
      </diagonal>
    </border>
    <border>
      <left style="thin">
        <color indexed="64"/>
      </left>
      <right style="thin">
        <color indexed="64"/>
      </right>
      <top/>
      <bottom style="thin">
        <color indexed="64"/>
      </bottom>
      <diagonal/>
    </border>
    <border diagonalDown="1">
      <left/>
      <right style="medium">
        <color indexed="64"/>
      </right>
      <top/>
      <bottom style="medium">
        <color indexed="64"/>
      </bottom>
      <diagonal style="thin">
        <color indexed="64"/>
      </diagonal>
    </border>
    <border>
      <left/>
      <right/>
      <top style="thin">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diagonalDown="1">
      <left/>
      <right/>
      <top style="medium">
        <color indexed="64"/>
      </top>
      <bottom style="medium">
        <color indexed="64"/>
      </bottom>
      <diagonal style="thin">
        <color indexed="64"/>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diagonalDown="1">
      <left/>
      <right style="medium">
        <color indexed="64"/>
      </right>
      <top/>
      <bottom/>
      <diagonal style="thin">
        <color indexed="64"/>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s>
  <cellStyleXfs count="13">
    <xf numFmtId="0" fontId="0" fillId="0" borderId="0">
      <alignment vertical="center"/>
    </xf>
    <xf numFmtId="176" fontId="7" fillId="0" borderId="0" applyFill="0" applyBorder="0" applyProtection="0">
      <alignment vertical="center"/>
    </xf>
    <xf numFmtId="178" fontId="2" fillId="0" borderId="0">
      <alignment vertical="center"/>
    </xf>
    <xf numFmtId="0" fontId="2" fillId="0" borderId="0">
      <alignment vertical="center"/>
    </xf>
    <xf numFmtId="0" fontId="20" fillId="0" borderId="0">
      <alignment vertical="center"/>
    </xf>
    <xf numFmtId="0" fontId="2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178" fontId="2" fillId="0" borderId="0">
      <alignment vertical="center"/>
    </xf>
    <xf numFmtId="0" fontId="2" fillId="0" borderId="0">
      <alignment vertical="center"/>
    </xf>
    <xf numFmtId="0" fontId="23" fillId="0" borderId="0"/>
    <xf numFmtId="178" fontId="2" fillId="0" borderId="0">
      <alignment vertical="center"/>
    </xf>
    <xf numFmtId="0" fontId="23" fillId="0" borderId="0"/>
    <xf numFmtId="0" fontId="23" fillId="0" borderId="0"/>
  </cellStyleXfs>
  <cellXfs count="689">
    <xf numFmtId="0" fontId="0" fillId="0" borderId="0" xfId="0">
      <alignment vertical="center"/>
    </xf>
    <xf numFmtId="176" fontId="7" fillId="0" borderId="15" xfId="1" applyFont="1" applyFill="1" applyBorder="1" applyAlignment="1">
      <alignment vertical="center"/>
    </xf>
    <xf numFmtId="176" fontId="7" fillId="0" borderId="16" xfId="1" applyFont="1" applyFill="1" applyBorder="1" applyAlignment="1">
      <alignment vertical="center"/>
    </xf>
    <xf numFmtId="176" fontId="7" fillId="0" borderId="13" xfId="1" applyFont="1" applyFill="1" applyBorder="1" applyAlignment="1">
      <alignment vertical="center"/>
    </xf>
    <xf numFmtId="176" fontId="7" fillId="0" borderId="17" xfId="1" applyFont="1" applyFill="1" applyBorder="1" applyAlignment="1">
      <alignment vertical="center"/>
    </xf>
    <xf numFmtId="176" fontId="7" fillId="0" borderId="0" xfId="1" applyFont="1" applyFill="1" applyBorder="1" applyAlignment="1">
      <alignment horizontal="right" vertical="center"/>
    </xf>
    <xf numFmtId="176" fontId="7" fillId="0" borderId="16" xfId="1" applyFont="1" applyFill="1" applyBorder="1" applyAlignment="1">
      <alignment horizontal="right" vertical="center"/>
    </xf>
    <xf numFmtId="176" fontId="7" fillId="0" borderId="11" xfId="1" applyFont="1" applyFill="1" applyBorder="1" applyAlignment="1">
      <alignment horizontal="right" vertical="center"/>
    </xf>
    <xf numFmtId="176" fontId="7" fillId="0" borderId="17" xfId="1" applyFont="1" applyFill="1" applyBorder="1" applyAlignment="1">
      <alignment horizontal="right" vertical="center"/>
    </xf>
    <xf numFmtId="176" fontId="7" fillId="0" borderId="15" xfId="1" applyFont="1" applyFill="1" applyBorder="1" applyAlignment="1">
      <alignment horizontal="right" vertical="center"/>
    </xf>
    <xf numFmtId="176" fontId="7" fillId="0" borderId="21" xfId="1" applyFont="1" applyFill="1" applyBorder="1" applyAlignment="1">
      <alignment vertical="center"/>
    </xf>
    <xf numFmtId="176" fontId="7" fillId="0" borderId="23" xfId="1" applyFont="1" applyFill="1" applyBorder="1" applyAlignment="1">
      <alignment vertical="center"/>
    </xf>
    <xf numFmtId="176" fontId="7" fillId="0" borderId="13" xfId="1" applyFont="1" applyFill="1" applyBorder="1" applyAlignment="1">
      <alignment horizontal="right" vertical="center"/>
    </xf>
    <xf numFmtId="176" fontId="7" fillId="0" borderId="21" xfId="1" applyFont="1" applyFill="1" applyBorder="1" applyAlignment="1">
      <alignment horizontal="right" vertical="center"/>
    </xf>
    <xf numFmtId="176" fontId="7" fillId="0" borderId="23" xfId="1" applyFont="1" applyFill="1" applyBorder="1" applyAlignment="1">
      <alignment horizontal="right" vertical="center"/>
    </xf>
    <xf numFmtId="176" fontId="7" fillId="0" borderId="38" xfId="1" applyFont="1" applyFill="1" applyBorder="1" applyAlignment="1">
      <alignment horizontal="right" vertical="center"/>
    </xf>
    <xf numFmtId="176" fontId="7" fillId="0" borderId="17" xfId="1" applyNumberFormat="1" applyFont="1" applyFill="1" applyBorder="1">
      <alignment vertical="center"/>
    </xf>
    <xf numFmtId="176" fontId="7" fillId="0" borderId="6" xfId="1" applyNumberFormat="1" applyFont="1" applyFill="1" applyBorder="1" applyAlignment="1">
      <alignment horizontal="right" vertical="center"/>
    </xf>
    <xf numFmtId="176" fontId="7" fillId="0" borderId="19" xfId="1" applyNumberFormat="1" applyFont="1" applyFill="1" applyBorder="1" applyAlignment="1">
      <alignment horizontal="right" vertical="center"/>
    </xf>
    <xf numFmtId="176" fontId="7" fillId="0" borderId="15" xfId="1" applyNumberFormat="1" applyFont="1" applyFill="1" applyBorder="1" applyAlignment="1">
      <alignment horizontal="right" vertical="center"/>
    </xf>
    <xf numFmtId="176" fontId="7" fillId="0" borderId="0" xfId="1" applyNumberFormat="1" applyFont="1" applyFill="1" applyBorder="1" applyAlignment="1">
      <alignment horizontal="right" vertical="center"/>
    </xf>
    <xf numFmtId="176" fontId="7" fillId="0" borderId="32" xfId="1" applyNumberFormat="1" applyFont="1" applyFill="1" applyBorder="1" applyAlignment="1">
      <alignment horizontal="right" vertical="center"/>
    </xf>
    <xf numFmtId="176" fontId="7" fillId="0" borderId="47" xfId="1" applyNumberFormat="1" applyFont="1" applyFill="1" applyBorder="1" applyAlignment="1">
      <alignment horizontal="right" vertical="center"/>
    </xf>
    <xf numFmtId="176" fontId="7" fillId="0" borderId="22" xfId="1" applyNumberFormat="1" applyFont="1" applyFill="1" applyBorder="1" applyAlignment="1">
      <alignment horizontal="right" vertical="center"/>
    </xf>
    <xf numFmtId="176" fontId="7" fillId="0" borderId="13" xfId="1" applyNumberFormat="1" applyFont="1" applyFill="1" applyBorder="1" applyAlignment="1">
      <alignment horizontal="right" vertical="center"/>
    </xf>
    <xf numFmtId="176" fontId="7" fillId="0" borderId="11" xfId="1" applyNumberFormat="1" applyFont="1" applyFill="1" applyBorder="1" applyAlignment="1">
      <alignment horizontal="right" vertical="center"/>
    </xf>
    <xf numFmtId="176" fontId="7" fillId="0" borderId="48" xfId="1" applyNumberFormat="1" applyFont="1" applyFill="1" applyBorder="1" applyAlignment="1">
      <alignment vertical="center"/>
    </xf>
    <xf numFmtId="176" fontId="7" fillId="0" borderId="51" xfId="1" applyNumberFormat="1" applyFont="1" applyFill="1" applyBorder="1" applyAlignment="1">
      <alignment vertical="center"/>
    </xf>
    <xf numFmtId="176" fontId="7" fillId="0" borderId="53" xfId="1" applyNumberFormat="1" applyFont="1" applyFill="1" applyBorder="1" applyAlignment="1">
      <alignment vertical="center"/>
    </xf>
    <xf numFmtId="176" fontId="7" fillId="0" borderId="55" xfId="1" applyNumberFormat="1" applyFont="1" applyFill="1" applyBorder="1" applyAlignment="1">
      <alignment vertical="center"/>
    </xf>
    <xf numFmtId="176" fontId="7" fillId="0" borderId="52" xfId="1" applyNumberFormat="1" applyFont="1" applyFill="1" applyBorder="1" applyAlignment="1">
      <alignment vertical="center"/>
    </xf>
    <xf numFmtId="179" fontId="7" fillId="0" borderId="53" xfId="1" applyNumberFormat="1" applyFont="1" applyFill="1" applyBorder="1" applyAlignment="1">
      <alignment vertical="center"/>
    </xf>
    <xf numFmtId="179" fontId="7" fillId="0" borderId="55" xfId="1" applyNumberFormat="1" applyFont="1" applyFill="1" applyBorder="1" applyAlignment="1">
      <alignment vertical="center"/>
    </xf>
    <xf numFmtId="179" fontId="7" fillId="0" borderId="52" xfId="1" applyNumberFormat="1" applyFont="1" applyFill="1" applyBorder="1" applyAlignment="1">
      <alignment vertical="center"/>
    </xf>
    <xf numFmtId="176" fontId="7" fillId="0" borderId="28" xfId="1" applyNumberFormat="1" applyFont="1" applyFill="1" applyBorder="1" applyAlignment="1">
      <alignment vertical="center"/>
    </xf>
    <xf numFmtId="176" fontId="7" fillId="0" borderId="10" xfId="1" applyNumberFormat="1" applyFont="1" applyFill="1" applyBorder="1" applyAlignment="1">
      <alignment vertical="center"/>
    </xf>
    <xf numFmtId="176" fontId="7" fillId="0" borderId="34" xfId="1" applyNumberFormat="1" applyFont="1" applyFill="1" applyBorder="1" applyAlignment="1">
      <alignment vertical="center"/>
    </xf>
    <xf numFmtId="176" fontId="7" fillId="0" borderId="12" xfId="1" applyNumberFormat="1" applyFont="1" applyFill="1" applyBorder="1" applyAlignment="1">
      <alignment vertical="center"/>
    </xf>
    <xf numFmtId="176" fontId="7" fillId="0" borderId="18" xfId="1" applyNumberFormat="1" applyFont="1" applyFill="1" applyBorder="1" applyAlignment="1">
      <alignment vertical="center"/>
    </xf>
    <xf numFmtId="176" fontId="7" fillId="0" borderId="7" xfId="1" applyNumberFormat="1" applyFont="1" applyFill="1" applyBorder="1" applyAlignment="1">
      <alignment vertical="center"/>
    </xf>
    <xf numFmtId="176" fontId="7" fillId="0" borderId="30" xfId="1" applyNumberFormat="1" applyFont="1" applyFill="1" applyBorder="1" applyAlignment="1">
      <alignment vertical="center"/>
    </xf>
    <xf numFmtId="176" fontId="7" fillId="0" borderId="17" xfId="1" applyNumberFormat="1" applyFont="1" applyFill="1" applyBorder="1" applyAlignment="1">
      <alignment vertical="center"/>
    </xf>
    <xf numFmtId="176" fontId="7" fillId="0" borderId="18" xfId="1" applyNumberFormat="1" applyFont="1" applyFill="1" applyBorder="1">
      <alignment vertical="center"/>
    </xf>
    <xf numFmtId="176" fontId="7" fillId="0" borderId="30" xfId="1" applyNumberFormat="1" applyFont="1" applyFill="1" applyBorder="1">
      <alignment vertical="center"/>
    </xf>
    <xf numFmtId="176" fontId="7" fillId="0" borderId="53" xfId="1" applyNumberFormat="1" applyFont="1" applyFill="1" applyBorder="1">
      <alignment vertical="center"/>
    </xf>
    <xf numFmtId="176" fontId="7" fillId="0" borderId="52" xfId="1" applyNumberFormat="1" applyFont="1" applyFill="1" applyBorder="1">
      <alignment vertical="center"/>
    </xf>
    <xf numFmtId="179" fontId="7" fillId="0" borderId="47" xfId="1" applyNumberFormat="1" applyFont="1" applyFill="1" applyBorder="1">
      <alignment vertical="center"/>
    </xf>
    <xf numFmtId="179" fontId="7" fillId="0" borderId="51" xfId="1" applyNumberFormat="1" applyFont="1" applyFill="1" applyBorder="1">
      <alignment vertical="center"/>
    </xf>
    <xf numFmtId="176" fontId="7" fillId="0" borderId="22" xfId="1" applyNumberFormat="1" applyFont="1" applyFill="1" applyBorder="1">
      <alignment vertical="center"/>
    </xf>
    <xf numFmtId="176" fontId="7" fillId="0" borderId="14" xfId="1" applyNumberFormat="1" applyFont="1" applyFill="1" applyBorder="1" applyAlignment="1">
      <alignment vertical="center"/>
    </xf>
    <xf numFmtId="176" fontId="7" fillId="0" borderId="15" xfId="1" applyNumberFormat="1" applyFont="1" applyFill="1" applyBorder="1" applyAlignment="1">
      <alignment vertical="center"/>
    </xf>
    <xf numFmtId="176" fontId="7" fillId="0" borderId="0" xfId="1" applyNumberFormat="1" applyFont="1" applyFill="1" applyBorder="1" applyAlignment="1">
      <alignment vertical="center"/>
    </xf>
    <xf numFmtId="176" fontId="7" fillId="0" borderId="9" xfId="1" applyNumberFormat="1" applyFont="1" applyFill="1" applyBorder="1" applyAlignment="1">
      <alignment vertical="center"/>
    </xf>
    <xf numFmtId="176" fontId="7" fillId="0" borderId="13" xfId="1" applyNumberFormat="1" applyFont="1" applyFill="1" applyBorder="1" applyAlignment="1">
      <alignment vertical="center"/>
    </xf>
    <xf numFmtId="0" fontId="2" fillId="0" borderId="0" xfId="3" applyFont="1" applyFill="1" applyAlignment="1">
      <alignment vertical="center"/>
    </xf>
    <xf numFmtId="176" fontId="7" fillId="0" borderId="14" xfId="1" applyFont="1" applyFill="1" applyBorder="1" applyAlignment="1">
      <alignment horizontal="right" vertical="center"/>
    </xf>
    <xf numFmtId="0" fontId="8" fillId="0" borderId="0" xfId="3" applyFont="1" applyFill="1" applyBorder="1" applyAlignment="1">
      <alignment vertical="center"/>
    </xf>
    <xf numFmtId="176" fontId="7" fillId="0" borderId="9" xfId="1" applyFont="1" applyFill="1" applyBorder="1" applyAlignment="1">
      <alignment horizontal="right" vertical="center"/>
    </xf>
    <xf numFmtId="176" fontId="7" fillId="0" borderId="19" xfId="1" applyFont="1" applyFill="1" applyBorder="1" applyAlignment="1">
      <alignment vertical="center"/>
    </xf>
    <xf numFmtId="176" fontId="7" fillId="0" borderId="22" xfId="1" applyFont="1" applyFill="1" applyBorder="1" applyAlignment="1">
      <alignment vertical="center"/>
    </xf>
    <xf numFmtId="176" fontId="7" fillId="0" borderId="30" xfId="1" applyFont="1" applyFill="1" applyBorder="1" applyAlignment="1">
      <alignment horizontal="right" vertical="center"/>
    </xf>
    <xf numFmtId="176" fontId="7" fillId="0" borderId="19" xfId="1" applyFont="1" applyFill="1" applyBorder="1" applyAlignment="1">
      <alignment horizontal="right" vertical="center"/>
    </xf>
    <xf numFmtId="176" fontId="7" fillId="0" borderId="22" xfId="1" applyFont="1" applyFill="1" applyBorder="1" applyAlignment="1">
      <alignment horizontal="right" vertical="center"/>
    </xf>
    <xf numFmtId="176" fontId="7" fillId="0" borderId="30" xfId="1" applyFont="1" applyFill="1" applyBorder="1">
      <alignment vertical="center"/>
    </xf>
    <xf numFmtId="176" fontId="7" fillId="0" borderId="14" xfId="1" applyFont="1" applyFill="1" applyBorder="1">
      <alignment vertical="center"/>
    </xf>
    <xf numFmtId="176" fontId="7" fillId="0" borderId="16" xfId="1" applyFont="1" applyFill="1" applyBorder="1">
      <alignment vertical="center"/>
    </xf>
    <xf numFmtId="176" fontId="7" fillId="0" borderId="17" xfId="1" applyFont="1" applyFill="1" applyBorder="1">
      <alignment vertical="center"/>
    </xf>
    <xf numFmtId="176" fontId="7" fillId="0" borderId="43" xfId="1" applyFont="1" applyFill="1" applyBorder="1" applyAlignment="1">
      <alignment vertical="center"/>
    </xf>
    <xf numFmtId="176" fontId="7" fillId="0" borderId="42" xfId="1" applyFont="1" applyFill="1" applyBorder="1" applyAlignment="1">
      <alignment vertical="center"/>
    </xf>
    <xf numFmtId="176" fontId="7" fillId="0" borderId="59" xfId="1" applyNumberFormat="1" applyFont="1" applyFill="1" applyBorder="1" applyAlignment="1">
      <alignment vertical="center"/>
    </xf>
    <xf numFmtId="176" fontId="7" fillId="0" borderId="12" xfId="1" applyNumberFormat="1" applyFont="1" applyFill="1" applyBorder="1" applyAlignment="1">
      <alignment horizontal="right" vertical="center"/>
    </xf>
    <xf numFmtId="176" fontId="7" fillId="0" borderId="0" xfId="1" applyNumberFormat="1" applyFont="1" applyFill="1" applyAlignment="1">
      <alignment horizontal="right" vertical="center"/>
    </xf>
    <xf numFmtId="182" fontId="7" fillId="0" borderId="19" xfId="1" applyNumberFormat="1" applyFont="1" applyFill="1" applyBorder="1" applyAlignment="1">
      <alignment vertical="center"/>
    </xf>
    <xf numFmtId="182" fontId="7" fillId="0" borderId="15" xfId="1" applyNumberFormat="1" applyFont="1" applyFill="1" applyBorder="1" applyAlignment="1">
      <alignment vertical="center"/>
    </xf>
    <xf numFmtId="182" fontId="7" fillId="0" borderId="16" xfId="1" applyNumberFormat="1" applyFont="1" applyFill="1" applyBorder="1" applyAlignment="1">
      <alignment vertical="center"/>
    </xf>
    <xf numFmtId="183" fontId="7" fillId="0" borderId="0" xfId="1" applyNumberFormat="1" applyFont="1" applyFill="1" applyBorder="1" applyAlignment="1">
      <alignment vertical="center"/>
    </xf>
    <xf numFmtId="182" fontId="7" fillId="0" borderId="22" xfId="1" applyNumberFormat="1" applyFont="1" applyFill="1" applyBorder="1" applyAlignment="1">
      <alignment vertical="center"/>
    </xf>
    <xf numFmtId="182" fontId="7" fillId="0" borderId="13" xfId="1" applyNumberFormat="1" applyFont="1" applyFill="1" applyBorder="1" applyAlignment="1">
      <alignment vertical="center"/>
    </xf>
    <xf numFmtId="182" fontId="7" fillId="0" borderId="17" xfId="1" applyNumberFormat="1" applyFont="1" applyFill="1" applyBorder="1" applyAlignment="1">
      <alignment vertical="center"/>
    </xf>
    <xf numFmtId="176" fontId="19" fillId="0" borderId="19" xfId="1" applyFont="1" applyFill="1" applyBorder="1" applyAlignment="1">
      <alignment horizontal="right" vertical="center"/>
    </xf>
    <xf numFmtId="176" fontId="19" fillId="0" borderId="15" xfId="1" applyFont="1" applyFill="1" applyBorder="1" applyAlignment="1">
      <alignment horizontal="right" vertical="center"/>
    </xf>
    <xf numFmtId="41" fontId="19" fillId="0" borderId="15" xfId="1" applyNumberFormat="1" applyFont="1" applyFill="1" applyBorder="1" applyAlignment="1">
      <alignment horizontal="right" vertical="center"/>
    </xf>
    <xf numFmtId="176" fontId="19" fillId="0" borderId="0" xfId="1" applyFont="1" applyFill="1" applyBorder="1" applyAlignment="1">
      <alignment horizontal="right" vertical="center"/>
    </xf>
    <xf numFmtId="176" fontId="19" fillId="0" borderId="21" xfId="1" applyFont="1" applyFill="1" applyBorder="1" applyAlignment="1">
      <alignment horizontal="right" vertical="center"/>
    </xf>
    <xf numFmtId="41" fontId="19" fillId="0" borderId="16" xfId="1" applyNumberFormat="1" applyFont="1" applyFill="1" applyBorder="1" applyAlignment="1">
      <alignment horizontal="right" vertical="center"/>
    </xf>
    <xf numFmtId="176" fontId="19" fillId="0" borderId="16" xfId="1" applyFont="1" applyFill="1" applyBorder="1" applyAlignment="1">
      <alignment horizontal="right" vertical="center"/>
    </xf>
    <xf numFmtId="176" fontId="19" fillId="0" borderId="22" xfId="1" applyFont="1" applyFill="1" applyBorder="1" applyAlignment="1">
      <alignment horizontal="right" vertical="center"/>
    </xf>
    <xf numFmtId="176" fontId="19" fillId="0" borderId="13" xfId="1" applyFont="1" applyFill="1" applyBorder="1" applyAlignment="1">
      <alignment horizontal="right" vertical="center"/>
    </xf>
    <xf numFmtId="41" fontId="19" fillId="0" borderId="13" xfId="1" applyNumberFormat="1" applyFont="1" applyFill="1" applyBorder="1" applyAlignment="1">
      <alignment horizontal="right" vertical="center"/>
    </xf>
    <xf numFmtId="176" fontId="19" fillId="0" borderId="11" xfId="1" applyFont="1" applyFill="1" applyBorder="1" applyAlignment="1">
      <alignment horizontal="right" vertical="center"/>
    </xf>
    <xf numFmtId="176" fontId="19" fillId="0" borderId="23" xfId="1" applyFont="1" applyFill="1" applyBorder="1" applyAlignment="1">
      <alignment horizontal="right" vertical="center"/>
    </xf>
    <xf numFmtId="176" fontId="19" fillId="0" borderId="17" xfId="1" applyFont="1" applyFill="1" applyBorder="1" applyAlignment="1">
      <alignment horizontal="right" vertical="center"/>
    </xf>
    <xf numFmtId="176" fontId="7" fillId="0" borderId="0" xfId="1" applyFont="1" applyFill="1">
      <alignment vertical="center"/>
    </xf>
    <xf numFmtId="177" fontId="19" fillId="0" borderId="16" xfId="1" applyNumberFormat="1" applyFont="1" applyFill="1" applyBorder="1" applyAlignment="1">
      <alignment horizontal="right" vertical="center"/>
    </xf>
    <xf numFmtId="177" fontId="19" fillId="0" borderId="13" xfId="1" applyNumberFormat="1" applyFont="1" applyFill="1" applyBorder="1" applyAlignment="1">
      <alignment horizontal="right" vertical="center"/>
    </xf>
    <xf numFmtId="176" fontId="7" fillId="0" borderId="35" xfId="1" applyFont="1" applyFill="1" applyBorder="1" applyAlignment="1">
      <alignment horizontal="right" vertical="center"/>
    </xf>
    <xf numFmtId="176" fontId="7" fillId="0" borderId="36" xfId="1" applyFont="1" applyFill="1" applyBorder="1" applyAlignment="1">
      <alignment vertical="center"/>
    </xf>
    <xf numFmtId="176" fontId="7" fillId="0" borderId="18" xfId="1" applyNumberFormat="1" applyFont="1" applyFill="1" applyBorder="1" applyAlignment="1">
      <alignment horizontal="right" vertical="center"/>
    </xf>
    <xf numFmtId="0" fontId="2" fillId="0" borderId="0" xfId="3" applyFont="1" applyFill="1" applyBorder="1" applyAlignment="1">
      <alignment vertical="center"/>
    </xf>
    <xf numFmtId="0" fontId="5" fillId="0" borderId="0" xfId="3" applyFont="1" applyFill="1" applyAlignment="1">
      <alignment horizontal="right" vertical="center"/>
    </xf>
    <xf numFmtId="0" fontId="5" fillId="0" borderId="0" xfId="3" applyFont="1" applyFill="1" applyBorder="1" applyAlignment="1">
      <alignment horizontal="center" vertical="center" wrapText="1"/>
    </xf>
    <xf numFmtId="0" fontId="5" fillId="0" borderId="0" xfId="3" applyFont="1" applyFill="1" applyBorder="1" applyAlignment="1">
      <alignment vertical="center"/>
    </xf>
    <xf numFmtId="0" fontId="7" fillId="0" borderId="0" xfId="3" applyFont="1" applyFill="1" applyBorder="1" applyAlignment="1">
      <alignment vertical="center"/>
    </xf>
    <xf numFmtId="0" fontId="5" fillId="0" borderId="0" xfId="3" applyFont="1" applyFill="1" applyBorder="1" applyAlignment="1">
      <alignment horizontal="left" vertical="center"/>
    </xf>
    <xf numFmtId="0" fontId="2" fillId="0" borderId="0" xfId="3" applyFont="1" applyFill="1">
      <alignment vertical="center"/>
    </xf>
    <xf numFmtId="176" fontId="2" fillId="0" borderId="0" xfId="3" applyNumberFormat="1" applyFont="1" applyFill="1">
      <alignment vertical="center"/>
    </xf>
    <xf numFmtId="0" fontId="10" fillId="0" borderId="0" xfId="3" applyFont="1" applyFill="1">
      <alignment vertical="center"/>
    </xf>
    <xf numFmtId="0" fontId="6" fillId="0" borderId="11" xfId="3" applyFont="1" applyFill="1" applyBorder="1" applyAlignment="1">
      <alignment horizontal="right" vertical="center"/>
    </xf>
    <xf numFmtId="0" fontId="6" fillId="0" borderId="11" xfId="3" applyFont="1" applyFill="1" applyBorder="1">
      <alignment vertical="center"/>
    </xf>
    <xf numFmtId="0" fontId="5" fillId="0" borderId="0" xfId="3" applyFont="1" applyFill="1" applyAlignment="1">
      <alignment horizontal="left" vertical="center"/>
    </xf>
    <xf numFmtId="180" fontId="7" fillId="0" borderId="23" xfId="1" applyNumberFormat="1" applyFont="1" applyFill="1" applyBorder="1" applyAlignment="1">
      <alignment horizontal="right" vertical="center"/>
    </xf>
    <xf numFmtId="180" fontId="7" fillId="0" borderId="22" xfId="1" applyNumberFormat="1" applyFont="1" applyFill="1" applyBorder="1" applyAlignment="1">
      <alignment horizontal="right" vertical="center"/>
    </xf>
    <xf numFmtId="180" fontId="7" fillId="0" borderId="16" xfId="1" applyNumberFormat="1" applyFont="1" applyFill="1" applyBorder="1" applyAlignment="1">
      <alignment horizontal="right" vertical="center"/>
    </xf>
    <xf numFmtId="180" fontId="7" fillId="0" borderId="0" xfId="1" applyNumberFormat="1" applyFont="1" applyFill="1" applyBorder="1" applyAlignment="1">
      <alignment horizontal="right" vertical="center"/>
    </xf>
    <xf numFmtId="180" fontId="7" fillId="0" borderId="21" xfId="1" applyNumberFormat="1" applyFont="1" applyFill="1" applyBorder="1" applyAlignment="1">
      <alignment horizontal="right" vertical="center"/>
    </xf>
    <xf numFmtId="180" fontId="7" fillId="0" borderId="19" xfId="1" applyNumberFormat="1" applyFont="1" applyFill="1" applyBorder="1" applyAlignment="1">
      <alignment horizontal="right" vertical="center"/>
    </xf>
    <xf numFmtId="0" fontId="8" fillId="0" borderId="0" xfId="8" applyFont="1" applyFill="1" applyAlignment="1">
      <alignment vertical="center"/>
    </xf>
    <xf numFmtId="0" fontId="2" fillId="0" borderId="0" xfId="8" applyFont="1" applyFill="1" applyAlignment="1">
      <alignment vertical="center"/>
    </xf>
    <xf numFmtId="0" fontId="8" fillId="0" borderId="0" xfId="8" applyFont="1" applyFill="1" applyBorder="1" applyAlignment="1">
      <alignment vertical="center"/>
    </xf>
    <xf numFmtId="0" fontId="5" fillId="0" borderId="0" xfId="8" applyFont="1" applyFill="1" applyAlignment="1">
      <alignment horizontal="left" vertical="center"/>
    </xf>
    <xf numFmtId="176" fontId="5" fillId="0" borderId="17" xfId="8" applyNumberFormat="1" applyFont="1" applyFill="1" applyBorder="1" applyAlignment="1">
      <alignment vertical="center"/>
    </xf>
    <xf numFmtId="181" fontId="5" fillId="0" borderId="13" xfId="8" quotePrefix="1" applyNumberFormat="1" applyFont="1" applyFill="1" applyBorder="1" applyAlignment="1">
      <alignment horizontal="right" vertical="center"/>
    </xf>
    <xf numFmtId="176" fontId="5" fillId="0" borderId="13" xfId="8" quotePrefix="1" applyNumberFormat="1" applyFont="1" applyFill="1" applyBorder="1" applyAlignment="1">
      <alignment horizontal="right" vertical="center"/>
    </xf>
    <xf numFmtId="180" fontId="5" fillId="0" borderId="13" xfId="8" quotePrefix="1" applyNumberFormat="1" applyFont="1" applyFill="1" applyBorder="1" applyAlignment="1">
      <alignment horizontal="right" vertical="center"/>
    </xf>
    <xf numFmtId="176" fontId="5" fillId="0" borderId="22" xfId="8" applyNumberFormat="1" applyFont="1" applyFill="1" applyBorder="1" applyAlignment="1">
      <alignment horizontal="right" vertical="center"/>
    </xf>
    <xf numFmtId="176" fontId="5" fillId="0" borderId="16" xfId="8" applyNumberFormat="1" applyFont="1" applyFill="1" applyBorder="1" applyAlignment="1">
      <alignment vertical="center"/>
    </xf>
    <xf numFmtId="181" fontId="5" fillId="0" borderId="15" xfId="8" quotePrefix="1" applyNumberFormat="1" applyFont="1" applyFill="1" applyBorder="1" applyAlignment="1">
      <alignment horizontal="right" vertical="center"/>
    </xf>
    <xf numFmtId="176" fontId="5" fillId="0" borderId="15" xfId="8" quotePrefix="1" applyNumberFormat="1" applyFont="1" applyFill="1" applyBorder="1" applyAlignment="1">
      <alignment horizontal="right" vertical="center"/>
    </xf>
    <xf numFmtId="180" fontId="5" fillId="0" borderId="15" xfId="8" quotePrefix="1" applyNumberFormat="1" applyFont="1" applyFill="1" applyBorder="1" applyAlignment="1">
      <alignment horizontal="right" vertical="center"/>
    </xf>
    <xf numFmtId="176" fontId="5" fillId="0" borderId="19" xfId="8" applyNumberFormat="1" applyFont="1" applyFill="1" applyBorder="1" applyAlignment="1">
      <alignment horizontal="right" vertical="center"/>
    </xf>
    <xf numFmtId="0" fontId="5" fillId="0" borderId="0" xfId="8" applyFont="1" applyFill="1" applyBorder="1" applyAlignment="1">
      <alignment horizontal="center" vertical="center" wrapText="1"/>
    </xf>
    <xf numFmtId="176" fontId="5" fillId="0" borderId="16" xfId="8" quotePrefix="1" applyNumberFormat="1" applyFont="1" applyFill="1" applyBorder="1" applyAlignment="1">
      <alignment horizontal="right" vertical="center"/>
    </xf>
    <xf numFmtId="0" fontId="2" fillId="0" borderId="0" xfId="8" applyFont="1" applyFill="1" applyBorder="1" applyAlignment="1">
      <alignment vertical="center"/>
    </xf>
    <xf numFmtId="0" fontId="5" fillId="0" borderId="12" xfId="8" applyFont="1" applyFill="1" applyBorder="1" applyAlignment="1">
      <alignment horizontal="center" vertical="center" wrapText="1"/>
    </xf>
    <xf numFmtId="3" fontId="5" fillId="0" borderId="12" xfId="8" applyNumberFormat="1" applyFont="1" applyFill="1" applyBorder="1" applyAlignment="1">
      <alignment horizontal="center" vertical="center" wrapText="1"/>
    </xf>
    <xf numFmtId="3" fontId="5" fillId="0" borderId="10" xfId="8" applyNumberFormat="1" applyFont="1" applyFill="1" applyBorder="1" applyAlignment="1">
      <alignment horizontal="center" vertical="center" wrapText="1"/>
    </xf>
    <xf numFmtId="3" fontId="5" fillId="0" borderId="9" xfId="8" applyNumberFormat="1" applyFont="1" applyFill="1" applyBorder="1" applyAlignment="1">
      <alignment horizontal="center" vertical="center" wrapText="1"/>
    </xf>
    <xf numFmtId="0" fontId="5" fillId="0" borderId="11" xfId="8" applyFont="1" applyFill="1" applyBorder="1" applyAlignment="1">
      <alignment horizontal="right" vertical="center"/>
    </xf>
    <xf numFmtId="0" fontId="5" fillId="0" borderId="9" xfId="8" applyFont="1" applyFill="1" applyBorder="1" applyAlignment="1">
      <alignment horizontal="center" vertical="center" wrapText="1"/>
    </xf>
    <xf numFmtId="0" fontId="7" fillId="0" borderId="11" xfId="8" applyFont="1" applyFill="1" applyBorder="1" applyAlignment="1">
      <alignment horizontal="right" vertical="center"/>
    </xf>
    <xf numFmtId="0" fontId="8" fillId="0" borderId="11" xfId="8" applyFont="1" applyFill="1" applyBorder="1" applyAlignment="1">
      <alignment vertical="center"/>
    </xf>
    <xf numFmtId="0" fontId="2" fillId="0" borderId="11" xfId="8" applyFont="1" applyFill="1" applyBorder="1" applyAlignment="1">
      <alignment vertical="center"/>
    </xf>
    <xf numFmtId="176" fontId="19" fillId="0" borderId="16" xfId="1" applyFont="1" applyFill="1" applyBorder="1" applyAlignment="1">
      <alignment vertical="center"/>
    </xf>
    <xf numFmtId="0" fontId="21" fillId="0" borderId="77" xfId="5" applyBorder="1" applyAlignment="1" applyProtection="1">
      <alignment vertical="center"/>
    </xf>
    <xf numFmtId="176" fontId="7" fillId="0" borderId="44" xfId="1" applyFont="1" applyFill="1" applyBorder="1" applyAlignment="1">
      <alignment vertical="center"/>
    </xf>
    <xf numFmtId="176" fontId="7" fillId="0" borderId="37" xfId="1" applyFont="1" applyFill="1" applyBorder="1" applyAlignment="1">
      <alignment horizontal="right" vertical="center"/>
    </xf>
    <xf numFmtId="176" fontId="7" fillId="0" borderId="80" xfId="1" applyFont="1" applyFill="1" applyBorder="1" applyAlignment="1">
      <alignment vertical="center"/>
    </xf>
    <xf numFmtId="0" fontId="5" fillId="0" borderId="11" xfId="9" applyFont="1" applyFill="1" applyBorder="1" applyAlignment="1">
      <alignment vertical="center"/>
    </xf>
    <xf numFmtId="0" fontId="5" fillId="0" borderId="0" xfId="9" applyFont="1" applyFill="1" applyBorder="1" applyAlignment="1">
      <alignment horizontal="right" vertical="center"/>
    </xf>
    <xf numFmtId="0" fontId="5" fillId="0" borderId="0" xfId="8" applyFont="1" applyFill="1" applyBorder="1" applyAlignment="1">
      <alignment horizontal="right" vertical="center"/>
    </xf>
    <xf numFmtId="0" fontId="5" fillId="0" borderId="39" xfId="9" applyFont="1" applyFill="1" applyBorder="1" applyAlignment="1">
      <alignment horizontal="left" vertical="center" wrapText="1"/>
    </xf>
    <xf numFmtId="0" fontId="5" fillId="0" borderId="40" xfId="9" applyFont="1" applyFill="1" applyBorder="1" applyAlignment="1">
      <alignment horizontal="center" vertical="center" wrapText="1"/>
    </xf>
    <xf numFmtId="0" fontId="5" fillId="0" borderId="41" xfId="9" applyFont="1" applyFill="1" applyBorder="1" applyAlignment="1">
      <alignment horizontal="center" vertical="center" wrapText="1"/>
    </xf>
    <xf numFmtId="178" fontId="5" fillId="0" borderId="41" xfId="10" applyFont="1" applyFill="1" applyBorder="1" applyAlignment="1">
      <alignment horizontal="center" vertical="center" wrapText="1"/>
    </xf>
    <xf numFmtId="178" fontId="5" fillId="0" borderId="42" xfId="10" applyFont="1" applyFill="1" applyBorder="1" applyAlignment="1">
      <alignment horizontal="center" vertical="center" wrapText="1"/>
    </xf>
    <xf numFmtId="0" fontId="5" fillId="0" borderId="43" xfId="9" applyFont="1" applyFill="1" applyBorder="1" applyAlignment="1">
      <alignment horizontal="center" vertical="center" wrapText="1"/>
    </xf>
    <xf numFmtId="178" fontId="5" fillId="0" borderId="43" xfId="10" applyFont="1" applyFill="1" applyBorder="1" applyAlignment="1">
      <alignment horizontal="center" vertical="center" wrapText="1"/>
    </xf>
    <xf numFmtId="0" fontId="5" fillId="0" borderId="42" xfId="8" applyFont="1" applyFill="1" applyBorder="1" applyAlignment="1">
      <alignment horizontal="center" vertical="center" wrapText="1"/>
    </xf>
    <xf numFmtId="0" fontId="5" fillId="0" borderId="42" xfId="9" applyFont="1" applyFill="1" applyBorder="1" applyAlignment="1">
      <alignment horizontal="center" vertical="center" wrapText="1"/>
    </xf>
    <xf numFmtId="180" fontId="7" fillId="0" borderId="18" xfId="1" applyNumberFormat="1" applyFont="1" applyFill="1" applyBorder="1" applyAlignment="1">
      <alignment horizontal="right" vertical="center"/>
    </xf>
    <xf numFmtId="180" fontId="7" fillId="0" borderId="35" xfId="1" applyNumberFormat="1" applyFont="1" applyFill="1" applyBorder="1" applyAlignment="1">
      <alignment horizontal="right" vertical="center"/>
    </xf>
    <xf numFmtId="180" fontId="7" fillId="0" borderId="30" xfId="1" applyNumberFormat="1" applyFont="1" applyFill="1" applyBorder="1" applyAlignment="1">
      <alignment horizontal="right" vertical="center"/>
    </xf>
    <xf numFmtId="180" fontId="7" fillId="0" borderId="6" xfId="1" applyNumberFormat="1" applyFont="1" applyFill="1" applyBorder="1" applyAlignment="1">
      <alignment horizontal="right" vertical="center"/>
    </xf>
    <xf numFmtId="180" fontId="7" fillId="0" borderId="7" xfId="1" applyNumberFormat="1" applyFont="1" applyFill="1" applyBorder="1" applyAlignment="1">
      <alignment horizontal="right" vertical="center"/>
    </xf>
    <xf numFmtId="180" fontId="7" fillId="0" borderId="15" xfId="1" applyNumberFormat="1" applyFont="1" applyFill="1" applyBorder="1" applyAlignment="1">
      <alignment horizontal="right" vertical="center"/>
    </xf>
    <xf numFmtId="180" fontId="7" fillId="0" borderId="13" xfId="1" applyNumberFormat="1" applyFont="1" applyFill="1" applyBorder="1" applyAlignment="1">
      <alignment horizontal="right" vertical="center"/>
    </xf>
    <xf numFmtId="0" fontId="23" fillId="0" borderId="0" xfId="9" applyFont="1" applyFill="1" applyAlignment="1">
      <alignment vertical="center"/>
    </xf>
    <xf numFmtId="0" fontId="2" fillId="0" borderId="0" xfId="8" applyFont="1" applyFill="1">
      <alignment vertical="center"/>
    </xf>
    <xf numFmtId="0" fontId="5" fillId="0" borderId="0" xfId="8" applyFont="1" applyFill="1" applyBorder="1" applyAlignment="1">
      <alignment horizontal="left" vertical="center"/>
    </xf>
    <xf numFmtId="0" fontId="5" fillId="0" borderId="11" xfId="9" applyFont="1" applyFill="1" applyBorder="1" applyAlignment="1">
      <alignment horizontal="left" vertical="center"/>
    </xf>
    <xf numFmtId="0" fontId="23" fillId="0" borderId="11" xfId="9" applyFont="1" applyFill="1" applyBorder="1" applyAlignment="1">
      <alignment vertical="center"/>
    </xf>
    <xf numFmtId="0" fontId="13" fillId="0" borderId="11" xfId="9" applyFont="1" applyFill="1" applyBorder="1" applyAlignment="1">
      <alignment horizontal="right" vertical="center"/>
    </xf>
    <xf numFmtId="0" fontId="8" fillId="0" borderId="0" xfId="9" applyFont="1" applyFill="1" applyAlignment="1">
      <alignment vertical="center"/>
    </xf>
    <xf numFmtId="0" fontId="5" fillId="0" borderId="30" xfId="9" applyFont="1" applyFill="1" applyBorder="1" applyAlignment="1">
      <alignment horizontal="center" vertical="center" wrapText="1"/>
    </xf>
    <xf numFmtId="176" fontId="7" fillId="0" borderId="61" xfId="1" applyNumberFormat="1" applyFont="1" applyFill="1" applyBorder="1" applyAlignment="1">
      <alignment horizontal="right" vertical="center"/>
    </xf>
    <xf numFmtId="0" fontId="8" fillId="0" borderId="0" xfId="9" applyFont="1" applyFill="1" applyAlignment="1">
      <alignment horizontal="right" vertical="center"/>
    </xf>
    <xf numFmtId="0" fontId="5" fillId="0" borderId="44" xfId="9" applyFont="1" applyFill="1" applyBorder="1" applyAlignment="1">
      <alignment horizontal="center" vertical="center" wrapText="1"/>
    </xf>
    <xf numFmtId="176" fontId="7" fillId="0" borderId="24" xfId="1" applyNumberFormat="1" applyFont="1" applyFill="1" applyBorder="1" applyAlignment="1">
      <alignment horizontal="right" vertical="center"/>
    </xf>
    <xf numFmtId="176" fontId="7" fillId="0" borderId="46" xfId="1" applyNumberFormat="1" applyFont="1" applyFill="1" applyBorder="1" applyAlignment="1">
      <alignment horizontal="right" vertical="center"/>
    </xf>
    <xf numFmtId="0" fontId="5" fillId="0" borderId="81" xfId="9" applyFont="1" applyFill="1" applyBorder="1" applyAlignment="1">
      <alignment horizontal="center" vertical="center" wrapText="1"/>
    </xf>
    <xf numFmtId="176" fontId="7" fillId="0" borderId="69" xfId="1" applyNumberFormat="1" applyFont="1" applyFill="1" applyBorder="1" applyAlignment="1">
      <alignment horizontal="right" vertical="center"/>
    </xf>
    <xf numFmtId="176" fontId="7" fillId="0" borderId="44" xfId="1" applyNumberFormat="1" applyFont="1" applyFill="1" applyBorder="1" applyAlignment="1">
      <alignment horizontal="right" vertical="center"/>
    </xf>
    <xf numFmtId="0" fontId="5" fillId="0" borderId="80" xfId="9" applyFont="1" applyFill="1" applyBorder="1" applyAlignment="1">
      <alignment horizontal="center" vertical="center" wrapText="1"/>
    </xf>
    <xf numFmtId="0" fontId="5" fillId="0" borderId="0" xfId="9" applyFont="1" applyFill="1" applyAlignment="1">
      <alignment vertical="center"/>
    </xf>
    <xf numFmtId="0" fontId="5" fillId="0" borderId="11" xfId="9" applyFont="1" applyFill="1" applyBorder="1" applyAlignment="1">
      <alignment horizontal="right" vertical="center"/>
    </xf>
    <xf numFmtId="0" fontId="5" fillId="0" borderId="51" xfId="9" applyFont="1" applyFill="1" applyBorder="1" applyAlignment="1">
      <alignment horizontal="center" vertical="center" wrapText="1"/>
    </xf>
    <xf numFmtId="176" fontId="7" fillId="0" borderId="26" xfId="1" applyNumberFormat="1" applyFont="1" applyFill="1" applyBorder="1" applyAlignment="1">
      <alignment vertical="center"/>
    </xf>
    <xf numFmtId="176" fontId="7" fillId="0" borderId="4" xfId="1" applyNumberFormat="1" applyFont="1" applyFill="1" applyBorder="1" applyAlignment="1">
      <alignment vertical="center"/>
    </xf>
    <xf numFmtId="0" fontId="5" fillId="0" borderId="52" xfId="9" applyFont="1" applyFill="1" applyBorder="1" applyAlignment="1">
      <alignment horizontal="center" vertical="center" wrapText="1"/>
    </xf>
    <xf numFmtId="0" fontId="6" fillId="0" borderId="11" xfId="9" applyFont="1" applyFill="1" applyBorder="1" applyAlignment="1">
      <alignment vertical="center"/>
    </xf>
    <xf numFmtId="0" fontId="6" fillId="0" borderId="0" xfId="9" applyFont="1" applyFill="1" applyAlignment="1">
      <alignment vertical="center"/>
    </xf>
    <xf numFmtId="176" fontId="8" fillId="0" borderId="0" xfId="9" applyNumberFormat="1" applyFont="1" applyFill="1" applyAlignment="1">
      <alignment vertical="center"/>
    </xf>
    <xf numFmtId="176" fontId="7" fillId="0" borderId="19" xfId="1" applyNumberFormat="1" applyFont="1" applyFill="1" applyBorder="1" applyAlignment="1">
      <alignment vertical="center"/>
    </xf>
    <xf numFmtId="0" fontId="5" fillId="0" borderId="25" xfId="8" applyFont="1" applyFill="1" applyBorder="1" applyAlignment="1">
      <alignment horizontal="center" vertical="center" wrapText="1"/>
    </xf>
    <xf numFmtId="176" fontId="5" fillId="0" borderId="13" xfId="8" applyNumberFormat="1" applyFont="1" applyFill="1" applyBorder="1" applyAlignment="1">
      <alignment vertical="center"/>
    </xf>
    <xf numFmtId="0" fontId="5" fillId="0" borderId="0" xfId="11" applyFont="1" applyFill="1" applyAlignment="1">
      <alignment horizontal="left" vertical="center"/>
    </xf>
    <xf numFmtId="0" fontId="23" fillId="0" borderId="0" xfId="11" applyFont="1" applyFill="1" applyAlignment="1">
      <alignment vertical="center"/>
    </xf>
    <xf numFmtId="0" fontId="5" fillId="0" borderId="0" xfId="11" applyFont="1" applyFill="1" applyAlignment="1">
      <alignment horizontal="right" vertical="center"/>
    </xf>
    <xf numFmtId="0" fontId="8" fillId="0" borderId="0" xfId="11" applyFont="1" applyFill="1" applyAlignment="1">
      <alignment vertical="center"/>
    </xf>
    <xf numFmtId="0" fontId="7" fillId="0" borderId="0" xfId="11" applyFont="1" applyFill="1" applyBorder="1" applyAlignment="1">
      <alignment horizontal="right" vertical="center" wrapText="1"/>
    </xf>
    <xf numFmtId="0" fontId="7" fillId="0" borderId="11" xfId="9" applyFont="1" applyFill="1" applyBorder="1" applyAlignment="1">
      <alignment horizontal="right" vertical="center" wrapText="1"/>
    </xf>
    <xf numFmtId="0" fontId="5" fillId="0" borderId="0" xfId="9" applyFont="1" applyFill="1" applyBorder="1" applyAlignment="1">
      <alignment vertical="center" wrapText="1"/>
    </xf>
    <xf numFmtId="0" fontId="7" fillId="0" borderId="0" xfId="9" applyFont="1" applyFill="1" applyBorder="1" applyAlignment="1">
      <alignment horizontal="right" vertical="center" wrapText="1"/>
    </xf>
    <xf numFmtId="0" fontId="5" fillId="0" borderId="0" xfId="9" applyFont="1" applyFill="1" applyAlignment="1">
      <alignment horizontal="right" vertical="center"/>
    </xf>
    <xf numFmtId="0" fontId="16" fillId="0" borderId="35" xfId="9" applyFont="1" applyFill="1" applyBorder="1" applyAlignment="1">
      <alignment horizontal="right" vertical="center" textRotation="255" wrapText="1"/>
    </xf>
    <xf numFmtId="0" fontId="5" fillId="0" borderId="16" xfId="9" applyFont="1" applyFill="1" applyBorder="1" applyAlignment="1">
      <alignment horizontal="center" vertical="center" wrapText="1"/>
    </xf>
    <xf numFmtId="0" fontId="5" fillId="0" borderId="48" xfId="9" applyFont="1" applyFill="1" applyBorder="1" applyAlignment="1">
      <alignment horizontal="center" vertical="center" wrapText="1"/>
    </xf>
    <xf numFmtId="0" fontId="5" fillId="0" borderId="58" xfId="9" applyFont="1" applyFill="1" applyBorder="1" applyAlignment="1">
      <alignment horizontal="center" vertical="center" wrapText="1"/>
    </xf>
    <xf numFmtId="0" fontId="5" fillId="0" borderId="16" xfId="9" applyFont="1" applyFill="1" applyBorder="1" applyAlignment="1">
      <alignment horizontal="center" wrapText="1"/>
    </xf>
    <xf numFmtId="0" fontId="5" fillId="0" borderId="57" xfId="9" applyFont="1" applyFill="1" applyBorder="1" applyAlignment="1">
      <alignment horizontal="center" wrapText="1"/>
    </xf>
    <xf numFmtId="0" fontId="16" fillId="0" borderId="23" xfId="9" applyFont="1" applyFill="1" applyBorder="1" applyAlignment="1">
      <alignment horizontal="justify" vertical="center" textRotation="255" wrapText="1"/>
    </xf>
    <xf numFmtId="0" fontId="8" fillId="0" borderId="0" xfId="9" applyFont="1" applyFill="1" applyBorder="1" applyAlignment="1">
      <alignment vertical="center"/>
    </xf>
    <xf numFmtId="176" fontId="7" fillId="0" borderId="0" xfId="9" applyNumberFormat="1" applyFont="1" applyFill="1" applyBorder="1" applyAlignment="1">
      <alignment horizontal="right" vertical="center" wrapText="1"/>
    </xf>
    <xf numFmtId="0" fontId="23" fillId="0" borderId="0" xfId="9" applyFont="1" applyFill="1" applyBorder="1" applyAlignment="1">
      <alignment vertical="center"/>
    </xf>
    <xf numFmtId="0" fontId="5" fillId="0" borderId="12" xfId="9" applyFont="1" applyFill="1" applyBorder="1" applyAlignment="1">
      <alignment horizontal="center" vertical="center" wrapText="1"/>
    </xf>
    <xf numFmtId="0" fontId="5" fillId="0" borderId="12" xfId="9" applyFont="1" applyFill="1" applyBorder="1" applyAlignment="1">
      <alignment vertical="center" wrapText="1"/>
    </xf>
    <xf numFmtId="0" fontId="5" fillId="0" borderId="0" xfId="9" applyFont="1" applyFill="1" applyAlignment="1">
      <alignment horizontal="distributed" vertical="center" wrapText="1"/>
    </xf>
    <xf numFmtId="0" fontId="5" fillId="0" borderId="0" xfId="9" applyFont="1" applyFill="1" applyBorder="1" applyAlignment="1">
      <alignment horizontal="distributed" vertical="center" wrapText="1"/>
    </xf>
    <xf numFmtId="0" fontId="5" fillId="0" borderId="11" xfId="9" applyFont="1" applyFill="1" applyBorder="1" applyAlignment="1">
      <alignment horizontal="distributed" vertical="center" shrinkToFit="1"/>
    </xf>
    <xf numFmtId="176" fontId="23" fillId="0" borderId="0" xfId="9" applyNumberFormat="1" applyFont="1" applyFill="1" applyAlignment="1">
      <alignment vertical="center"/>
    </xf>
    <xf numFmtId="0" fontId="5" fillId="0" borderId="0" xfId="9" applyFont="1" applyFill="1" applyBorder="1" applyAlignment="1">
      <alignment vertical="center"/>
    </xf>
    <xf numFmtId="0" fontId="5" fillId="0" borderId="11" xfId="8" applyFont="1" applyFill="1" applyBorder="1" applyAlignment="1">
      <alignment horizontal="left" vertical="center"/>
    </xf>
    <xf numFmtId="0" fontId="2" fillId="0" borderId="5" xfId="8" applyFont="1" applyFill="1" applyBorder="1" applyAlignment="1">
      <alignment vertical="center"/>
    </xf>
    <xf numFmtId="0" fontId="5" fillId="0" borderId="10" xfId="9" applyFont="1" applyFill="1" applyBorder="1" applyAlignment="1">
      <alignment horizontal="center" vertical="center" wrapText="1"/>
    </xf>
    <xf numFmtId="0" fontId="5" fillId="0" borderId="0" xfId="9" applyFont="1" applyFill="1" applyAlignment="1">
      <alignment horizontal="center" vertical="center" wrapText="1"/>
    </xf>
    <xf numFmtId="0" fontId="5" fillId="0" borderId="0" xfId="9" applyFont="1" applyFill="1" applyBorder="1" applyAlignment="1">
      <alignment horizontal="distributed" vertical="center" wrapText="1" indent="1"/>
    </xf>
    <xf numFmtId="0" fontId="5" fillId="0" borderId="0" xfId="9" applyFont="1" applyFill="1" applyAlignment="1">
      <alignment horizontal="distributed" vertical="distributed" wrapText="1" indent="1"/>
    </xf>
    <xf numFmtId="0" fontId="5" fillId="0" borderId="0" xfId="9" applyFont="1" applyFill="1" applyAlignment="1">
      <alignment horizontal="distributed" vertical="center" wrapText="1" indent="1"/>
    </xf>
    <xf numFmtId="0" fontId="5" fillId="0" borderId="0" xfId="9" applyFont="1" applyFill="1" applyBorder="1" applyAlignment="1">
      <alignment horizontal="distributed" vertical="distributed" wrapText="1" indent="1"/>
    </xf>
    <xf numFmtId="176" fontId="23" fillId="0" borderId="0" xfId="9" applyNumberFormat="1" applyFont="1" applyFill="1" applyBorder="1" applyAlignment="1">
      <alignment vertical="center"/>
    </xf>
    <xf numFmtId="0" fontId="5" fillId="0" borderId="11" xfId="9" applyFont="1" applyFill="1" applyBorder="1" applyAlignment="1">
      <alignment horizontal="distributed" vertical="distributed" wrapText="1" indent="1"/>
    </xf>
    <xf numFmtId="0" fontId="13" fillId="0" borderId="0" xfId="9" applyFont="1" applyFill="1" applyAlignment="1">
      <alignment vertical="center"/>
    </xf>
    <xf numFmtId="0" fontId="24" fillId="0" borderId="0" xfId="9" applyFont="1" applyFill="1" applyBorder="1" applyAlignment="1">
      <alignment vertical="center"/>
    </xf>
    <xf numFmtId="176" fontId="7" fillId="0" borderId="22" xfId="1" applyFont="1" applyFill="1" applyBorder="1">
      <alignment vertical="center"/>
    </xf>
    <xf numFmtId="176" fontId="7" fillId="0" borderId="13" xfId="1" applyFont="1" applyFill="1" applyBorder="1">
      <alignment vertical="center"/>
    </xf>
    <xf numFmtId="0" fontId="5" fillId="0" borderId="50" xfId="9" applyFont="1" applyFill="1" applyBorder="1" applyAlignment="1">
      <alignment horizontal="left" vertical="center" wrapText="1"/>
    </xf>
    <xf numFmtId="0" fontId="5" fillId="0" borderId="82" xfId="9" applyFont="1" applyFill="1" applyBorder="1" applyAlignment="1">
      <alignment horizontal="center" vertical="center" wrapText="1"/>
    </xf>
    <xf numFmtId="176" fontId="7" fillId="0" borderId="41" xfId="1" applyFont="1" applyFill="1" applyBorder="1" applyAlignment="1">
      <alignment vertical="center"/>
    </xf>
    <xf numFmtId="0" fontId="7" fillId="0" borderId="15" xfId="1" applyNumberFormat="1" applyFont="1" applyFill="1" applyBorder="1" applyAlignment="1">
      <alignment horizontal="right" vertical="center"/>
    </xf>
    <xf numFmtId="0" fontId="7" fillId="0" borderId="0" xfId="1" applyNumberFormat="1" applyFont="1" applyFill="1" applyAlignment="1">
      <alignment horizontal="right" vertical="center"/>
    </xf>
    <xf numFmtId="0" fontId="5" fillId="0" borderId="0" xfId="9" applyFont="1" applyFill="1" applyBorder="1" applyAlignment="1">
      <alignment horizontal="right" vertical="top" wrapText="1"/>
    </xf>
    <xf numFmtId="3" fontId="5" fillId="0" borderId="0" xfId="9" applyNumberFormat="1" applyFont="1" applyFill="1" applyBorder="1" applyAlignment="1">
      <alignment horizontal="right" vertical="top" wrapText="1"/>
    </xf>
    <xf numFmtId="176" fontId="5" fillId="0" borderId="0" xfId="9" applyNumberFormat="1" applyFont="1" applyFill="1" applyBorder="1" applyAlignment="1">
      <alignment horizontal="right" vertical="top" wrapText="1"/>
    </xf>
    <xf numFmtId="0" fontId="6" fillId="0" borderId="0" xfId="11" applyFont="1" applyFill="1" applyAlignment="1">
      <alignment vertical="center"/>
    </xf>
    <xf numFmtId="0" fontId="5" fillId="0" borderId="0" xfId="11" applyFont="1" applyFill="1" applyBorder="1" applyAlignment="1">
      <alignment vertical="center"/>
    </xf>
    <xf numFmtId="0" fontId="5" fillId="0" borderId="0" xfId="11" applyFont="1" applyFill="1" applyAlignment="1">
      <alignment vertical="center"/>
    </xf>
    <xf numFmtId="0" fontId="6" fillId="0" borderId="0" xfId="8" applyFont="1" applyFill="1">
      <alignment vertical="center"/>
    </xf>
    <xf numFmtId="0" fontId="6" fillId="0" borderId="11" xfId="8" applyFont="1" applyFill="1" applyBorder="1">
      <alignment vertical="center"/>
    </xf>
    <xf numFmtId="0" fontId="6" fillId="0" borderId="0" xfId="8" applyFont="1" applyFill="1" applyBorder="1">
      <alignment vertical="center"/>
    </xf>
    <xf numFmtId="0" fontId="5" fillId="0" borderId="6" xfId="8" applyFont="1" applyFill="1" applyBorder="1" applyAlignment="1">
      <alignment horizontal="center" vertical="center"/>
    </xf>
    <xf numFmtId="0" fontId="5" fillId="0" borderId="13" xfId="8" applyFont="1" applyFill="1" applyBorder="1" applyAlignment="1">
      <alignment horizontal="right" vertical="center" wrapText="1"/>
    </xf>
    <xf numFmtId="0" fontId="5" fillId="0" borderId="17" xfId="8" applyFont="1" applyFill="1" applyBorder="1" applyAlignment="1">
      <alignment horizontal="right" vertical="center" wrapText="1"/>
    </xf>
    <xf numFmtId="0" fontId="6" fillId="0" borderId="0" xfId="9" applyFont="1" applyFill="1" applyBorder="1" applyAlignment="1">
      <alignment vertical="center"/>
    </xf>
    <xf numFmtId="0" fontId="5" fillId="0" borderId="0" xfId="9" applyFont="1" applyFill="1" applyBorder="1" applyAlignment="1">
      <alignment horizontal="right" vertical="center" wrapText="1"/>
    </xf>
    <xf numFmtId="0" fontId="5" fillId="0" borderId="0" xfId="9" applyFont="1" applyFill="1" applyBorder="1" applyAlignment="1">
      <alignment horizontal="left" vertical="center" wrapText="1"/>
    </xf>
    <xf numFmtId="0" fontId="5" fillId="0" borderId="11" xfId="9" applyFont="1" applyFill="1" applyBorder="1" applyAlignment="1">
      <alignment horizontal="right" vertical="center" wrapText="1"/>
    </xf>
    <xf numFmtId="0" fontId="5" fillId="0" borderId="11" xfId="9" applyFont="1" applyFill="1" applyBorder="1" applyAlignment="1">
      <alignment horizontal="left" vertical="center" wrapText="1"/>
    </xf>
    <xf numFmtId="182" fontId="2" fillId="0" borderId="0" xfId="8" applyNumberFormat="1" applyFont="1" applyFill="1">
      <alignment vertical="center"/>
    </xf>
    <xf numFmtId="0" fontId="6" fillId="0" borderId="0" xfId="8" applyFont="1" applyFill="1" applyAlignment="1">
      <alignment vertical="center"/>
    </xf>
    <xf numFmtId="0" fontId="9" fillId="0" borderId="11" xfId="8" applyFont="1" applyFill="1" applyBorder="1" applyAlignment="1">
      <alignment horizontal="left" vertical="center"/>
    </xf>
    <xf numFmtId="0" fontId="2" fillId="0" borderId="11" xfId="8" applyFont="1" applyFill="1" applyBorder="1">
      <alignment vertical="center"/>
    </xf>
    <xf numFmtId="0" fontId="17" fillId="0" borderId="0" xfId="8" applyFont="1" applyFill="1" applyAlignment="1">
      <alignment horizontal="right" vertical="center"/>
    </xf>
    <xf numFmtId="0" fontId="9" fillId="0" borderId="11" xfId="8" applyFont="1" applyFill="1" applyBorder="1" applyAlignment="1">
      <alignment horizontal="center" vertical="center" wrapText="1"/>
    </xf>
    <xf numFmtId="0" fontId="9" fillId="0" borderId="17" xfId="8" applyFont="1" applyFill="1" applyBorder="1" applyAlignment="1">
      <alignment horizontal="center" vertical="center" wrapText="1"/>
    </xf>
    <xf numFmtId="0" fontId="9" fillId="0" borderId="34" xfId="8" applyFont="1" applyFill="1" applyBorder="1" applyAlignment="1">
      <alignment horizontal="center" vertical="center" wrapText="1"/>
    </xf>
    <xf numFmtId="0" fontId="18" fillId="0" borderId="34" xfId="8" applyFont="1" applyFill="1" applyBorder="1" applyAlignment="1">
      <alignment horizontal="center" vertical="center" wrapText="1"/>
    </xf>
    <xf numFmtId="0" fontId="18" fillId="0" borderId="10" xfId="8" applyFont="1" applyFill="1" applyBorder="1" applyAlignment="1">
      <alignment horizontal="center" vertical="center" wrapText="1"/>
    </xf>
    <xf numFmtId="0" fontId="9" fillId="0" borderId="62" xfId="8" applyFont="1" applyFill="1" applyBorder="1" applyAlignment="1">
      <alignment horizontal="center" vertical="center" wrapText="1"/>
    </xf>
    <xf numFmtId="0" fontId="9" fillId="0" borderId="12" xfId="8" applyFont="1" applyFill="1" applyBorder="1" applyAlignment="1">
      <alignment horizontal="center" vertical="center" wrapText="1"/>
    </xf>
    <xf numFmtId="0" fontId="9" fillId="0" borderId="0" xfId="9" applyFont="1" applyFill="1" applyAlignment="1">
      <alignment horizontal="center" vertical="center"/>
    </xf>
    <xf numFmtId="0" fontId="9" fillId="0" borderId="24" xfId="9" applyFont="1" applyFill="1" applyBorder="1" applyAlignment="1">
      <alignment horizontal="center" vertical="center"/>
    </xf>
    <xf numFmtId="176" fontId="25" fillId="0" borderId="15" xfId="1" applyFont="1" applyFill="1" applyBorder="1" applyAlignment="1">
      <alignment horizontal="right" vertical="center"/>
    </xf>
    <xf numFmtId="0" fontId="9" fillId="0" borderId="24" xfId="9" applyFont="1" applyFill="1" applyBorder="1" applyAlignment="1">
      <alignment horizontal="right" vertical="center"/>
    </xf>
    <xf numFmtId="176" fontId="25" fillId="0" borderId="19" xfId="1" applyFont="1" applyFill="1" applyBorder="1" applyAlignment="1">
      <alignment horizontal="right" vertical="center"/>
    </xf>
    <xf numFmtId="0" fontId="9" fillId="0" borderId="25" xfId="9" applyFont="1" applyFill="1" applyBorder="1" applyAlignment="1">
      <alignment horizontal="right" vertical="center"/>
    </xf>
    <xf numFmtId="176" fontId="25" fillId="0" borderId="22" xfId="1" applyFont="1" applyFill="1" applyBorder="1" applyAlignment="1">
      <alignment horizontal="right" vertical="center"/>
    </xf>
    <xf numFmtId="0" fontId="9" fillId="0" borderId="0" xfId="9" applyFont="1" applyFill="1" applyAlignment="1">
      <alignment horizontal="left" vertical="center"/>
    </xf>
    <xf numFmtId="0" fontId="9" fillId="0" borderId="0" xfId="8" applyFont="1" applyFill="1" applyAlignment="1">
      <alignment horizontal="left" vertical="center"/>
    </xf>
    <xf numFmtId="0" fontId="9" fillId="0" borderId="10" xfId="9" applyFont="1" applyFill="1" applyBorder="1" applyAlignment="1">
      <alignment horizontal="center" vertical="center" wrapText="1"/>
    </xf>
    <xf numFmtId="0" fontId="9" fillId="0" borderId="12" xfId="9" applyFont="1" applyFill="1" applyBorder="1" applyAlignment="1">
      <alignment horizontal="center" vertical="center" wrapText="1"/>
    </xf>
    <xf numFmtId="176" fontId="19" fillId="0" borderId="6" xfId="1" applyFont="1" applyFill="1" applyBorder="1" applyAlignment="1">
      <alignment vertical="center"/>
    </xf>
    <xf numFmtId="176" fontId="19" fillId="0" borderId="6" xfId="1" applyFont="1" applyFill="1" applyBorder="1" applyAlignment="1">
      <alignment horizontal="right" vertical="center"/>
    </xf>
    <xf numFmtId="176" fontId="19" fillId="0" borderId="15" xfId="1" applyFont="1" applyFill="1" applyBorder="1" applyAlignment="1">
      <alignment vertical="center"/>
    </xf>
    <xf numFmtId="178" fontId="9" fillId="0" borderId="0" xfId="10" applyFont="1" applyFill="1" applyAlignment="1">
      <alignment vertical="center"/>
    </xf>
    <xf numFmtId="0" fontId="23" fillId="0" borderId="0" xfId="11" applyFont="1" applyFill="1" applyBorder="1" applyAlignment="1">
      <alignment vertical="center"/>
    </xf>
    <xf numFmtId="0" fontId="6" fillId="0" borderId="0" xfId="11" applyFont="1" applyFill="1" applyBorder="1" applyAlignment="1">
      <alignment vertical="center"/>
    </xf>
    <xf numFmtId="0" fontId="5" fillId="0" borderId="0" xfId="11" applyFont="1" applyFill="1" applyBorder="1" applyAlignment="1">
      <alignment horizontal="right" vertical="center"/>
    </xf>
    <xf numFmtId="0" fontId="5" fillId="0" borderId="60" xfId="11" applyFont="1" applyFill="1" applyBorder="1" applyAlignment="1">
      <alignment horizontal="center" vertical="center" wrapText="1"/>
    </xf>
    <xf numFmtId="0" fontId="5" fillId="0" borderId="42" xfId="11" applyFont="1" applyFill="1" applyBorder="1" applyAlignment="1">
      <alignment horizontal="center" vertical="center" wrapText="1"/>
    </xf>
    <xf numFmtId="0" fontId="23" fillId="0" borderId="0" xfId="11" applyFont="1" applyFill="1" applyAlignment="1">
      <alignment horizontal="center" vertical="center"/>
    </xf>
    <xf numFmtId="0" fontId="5" fillId="0" borderId="0" xfId="11" applyFont="1" applyFill="1" applyBorder="1" applyAlignment="1">
      <alignment horizontal="left" vertical="center"/>
    </xf>
    <xf numFmtId="176" fontId="23" fillId="0" borderId="0" xfId="11" applyNumberFormat="1" applyFont="1" applyFill="1" applyAlignment="1">
      <alignment vertical="center"/>
    </xf>
    <xf numFmtId="0" fontId="23" fillId="0" borderId="11" xfId="11" applyFont="1" applyFill="1" applyBorder="1" applyAlignment="1">
      <alignment vertical="center"/>
    </xf>
    <xf numFmtId="0" fontId="23" fillId="0" borderId="7" xfId="11" applyFont="1" applyFill="1" applyBorder="1" applyAlignment="1">
      <alignment vertical="center"/>
    </xf>
    <xf numFmtId="0" fontId="23" fillId="0" borderId="11" xfId="11" applyFont="1" applyFill="1" applyBorder="1" applyAlignment="1">
      <alignment horizontal="center" vertical="center"/>
    </xf>
    <xf numFmtId="0" fontId="23" fillId="0" borderId="0" xfId="11" applyFont="1" applyFill="1" applyAlignment="1">
      <alignment vertical="top" wrapText="1"/>
    </xf>
    <xf numFmtId="0" fontId="23" fillId="0" borderId="0" xfId="11" applyFont="1" applyFill="1" applyBorder="1" applyAlignment="1">
      <alignment horizontal="center" vertical="center"/>
    </xf>
    <xf numFmtId="0" fontId="5" fillId="0" borderId="2" xfId="9" applyFont="1" applyFill="1" applyBorder="1" applyAlignment="1">
      <alignment horizontal="center" vertical="center" wrapText="1"/>
    </xf>
    <xf numFmtId="0" fontId="5" fillId="0" borderId="11" xfId="3" applyFont="1" applyFill="1" applyBorder="1" applyAlignment="1">
      <alignment horizontal="center" vertical="center" wrapText="1"/>
    </xf>
    <xf numFmtId="0" fontId="5" fillId="0" borderId="0" xfId="9" applyFont="1" applyFill="1" applyAlignment="1">
      <alignment horizontal="left" vertical="center"/>
    </xf>
    <xf numFmtId="178" fontId="5" fillId="0" borderId="0" xfId="10" applyFont="1" applyFill="1" applyBorder="1" applyAlignment="1">
      <alignment horizontal="left" vertical="center"/>
    </xf>
    <xf numFmtId="0" fontId="5" fillId="0" borderId="21" xfId="9" applyFont="1" applyFill="1" applyBorder="1" applyAlignment="1">
      <alignment horizontal="center" vertical="center" wrapText="1"/>
    </xf>
    <xf numFmtId="0" fontId="5" fillId="0" borderId="34" xfId="9" applyFont="1" applyFill="1" applyBorder="1" applyAlignment="1">
      <alignment horizontal="center" vertical="center" wrapText="1"/>
    </xf>
    <xf numFmtId="0" fontId="5" fillId="0" borderId="0" xfId="9" applyFont="1" applyFill="1" applyBorder="1" applyAlignment="1">
      <alignment horizontal="center" vertical="center" wrapText="1"/>
    </xf>
    <xf numFmtId="0" fontId="5" fillId="0" borderId="11" xfId="9" applyFont="1" applyFill="1" applyBorder="1" applyAlignment="1">
      <alignment horizontal="center" vertical="center" wrapText="1"/>
    </xf>
    <xf numFmtId="0" fontId="5" fillId="0" borderId="7" xfId="9" applyFont="1" applyFill="1" applyBorder="1" applyAlignment="1">
      <alignment horizontal="center" vertical="center" wrapText="1"/>
    </xf>
    <xf numFmtId="0" fontId="5" fillId="0" borderId="18" xfId="9" applyFont="1" applyFill="1" applyBorder="1" applyAlignment="1">
      <alignment horizontal="center" vertical="center" wrapText="1"/>
    </xf>
    <xf numFmtId="0" fontId="5" fillId="0" borderId="22" xfId="9" applyFont="1" applyFill="1" applyBorder="1" applyAlignment="1">
      <alignment horizontal="center" vertical="center" wrapText="1"/>
    </xf>
    <xf numFmtId="0" fontId="5" fillId="0" borderId="6" xfId="9" applyFont="1" applyFill="1" applyBorder="1" applyAlignment="1">
      <alignment horizontal="center" vertical="center" wrapText="1"/>
    </xf>
    <xf numFmtId="0" fontId="5" fillId="0" borderId="13" xfId="9" applyFont="1" applyFill="1" applyBorder="1" applyAlignment="1">
      <alignment horizontal="center" vertical="center" wrapText="1"/>
    </xf>
    <xf numFmtId="0" fontId="5" fillId="0" borderId="31" xfId="11" applyFont="1" applyFill="1" applyBorder="1" applyAlignment="1">
      <alignment horizontal="left" vertical="center" wrapText="1"/>
    </xf>
    <xf numFmtId="0" fontId="5" fillId="0" borderId="4" xfId="9" applyFont="1" applyFill="1" applyBorder="1" applyAlignment="1">
      <alignment horizontal="center" vertical="center" wrapText="1"/>
    </xf>
    <xf numFmtId="0" fontId="5" fillId="0" borderId="17" xfId="9" applyFont="1" applyFill="1" applyBorder="1" applyAlignment="1">
      <alignment horizontal="center" vertical="top" textRotation="255" wrapText="1"/>
    </xf>
    <xf numFmtId="176" fontId="7" fillId="0" borderId="16" xfId="1" applyNumberFormat="1" applyFont="1" applyFill="1" applyBorder="1" applyAlignment="1">
      <alignment horizontal="right" vertical="center"/>
    </xf>
    <xf numFmtId="176" fontId="7" fillId="0" borderId="21" xfId="1" applyNumberFormat="1" applyFont="1" applyFill="1" applyBorder="1" applyAlignment="1">
      <alignment horizontal="right" vertical="center"/>
    </xf>
    <xf numFmtId="176" fontId="7" fillId="0" borderId="17" xfId="1" applyNumberFormat="1" applyFont="1" applyFill="1" applyBorder="1" applyAlignment="1">
      <alignment horizontal="right" vertical="center"/>
    </xf>
    <xf numFmtId="176" fontId="7" fillId="0" borderId="23" xfId="1" applyNumberFormat="1" applyFont="1" applyFill="1" applyBorder="1" applyAlignment="1">
      <alignment horizontal="right" vertical="center"/>
    </xf>
    <xf numFmtId="0" fontId="5" fillId="0" borderId="6" xfId="8" applyFont="1" applyFill="1" applyBorder="1" applyAlignment="1">
      <alignment horizontal="center" vertical="center" wrapText="1"/>
    </xf>
    <xf numFmtId="0" fontId="5" fillId="0" borderId="13" xfId="8" applyFont="1" applyFill="1" applyBorder="1" applyAlignment="1">
      <alignment horizontal="center" vertical="center" wrapText="1"/>
    </xf>
    <xf numFmtId="0" fontId="5" fillId="0" borderId="30" xfId="8" applyFont="1" applyFill="1" applyBorder="1" applyAlignment="1">
      <alignment horizontal="center" vertical="center" wrapText="1"/>
    </xf>
    <xf numFmtId="0" fontId="5" fillId="0" borderId="50" xfId="9" applyFont="1" applyFill="1" applyBorder="1" applyAlignment="1">
      <alignment horizontal="center" vertical="center" wrapText="1"/>
    </xf>
    <xf numFmtId="0" fontId="5" fillId="0" borderId="25" xfId="9" applyFont="1" applyFill="1" applyBorder="1" applyAlignment="1">
      <alignment horizontal="center" vertical="center" wrapText="1"/>
    </xf>
    <xf numFmtId="0" fontId="5" fillId="0" borderId="11" xfId="11" applyFont="1" applyFill="1" applyBorder="1" applyAlignment="1">
      <alignment horizontal="center" vertical="center" wrapText="1"/>
    </xf>
    <xf numFmtId="0" fontId="5" fillId="0" borderId="24" xfId="9" applyFont="1" applyFill="1" applyBorder="1" applyAlignment="1">
      <alignment horizontal="center" vertical="center" wrapText="1"/>
    </xf>
    <xf numFmtId="0" fontId="9" fillId="0" borderId="10" xfId="8" applyFont="1" applyFill="1" applyBorder="1" applyAlignment="1">
      <alignment horizontal="center" vertical="center" wrapText="1"/>
    </xf>
    <xf numFmtId="180" fontId="7" fillId="0" borderId="30" xfId="8" applyNumberFormat="1" applyFont="1" applyFill="1" applyBorder="1" applyAlignment="1">
      <alignment horizontal="right" vertical="center"/>
    </xf>
    <xf numFmtId="180" fontId="7" fillId="0" borderId="16" xfId="8" applyNumberFormat="1" applyFont="1" applyFill="1" applyBorder="1" applyAlignment="1">
      <alignment horizontal="right" vertical="center"/>
    </xf>
    <xf numFmtId="180" fontId="7" fillId="0" borderId="16" xfId="9" applyNumberFormat="1" applyFont="1" applyFill="1" applyBorder="1" applyAlignment="1">
      <alignment horizontal="right" vertical="center"/>
    </xf>
    <xf numFmtId="180" fontId="7" fillId="0" borderId="17" xfId="9" applyNumberFormat="1" applyFont="1" applyFill="1" applyBorder="1" applyAlignment="1">
      <alignment horizontal="right" vertical="center"/>
    </xf>
    <xf numFmtId="0" fontId="5" fillId="0" borderId="0" xfId="12" applyFont="1" applyFill="1" applyAlignment="1">
      <alignment horizontal="left" vertical="center"/>
    </xf>
    <xf numFmtId="0" fontId="26" fillId="0" borderId="0" xfId="12" applyFont="1" applyFill="1" applyAlignment="1">
      <alignment vertical="center"/>
    </xf>
    <xf numFmtId="176" fontId="7" fillId="0" borderId="15" xfId="1" applyFont="1" applyFill="1" applyBorder="1" applyAlignment="1">
      <alignment horizontal="center" vertical="center"/>
    </xf>
    <xf numFmtId="183" fontId="7" fillId="0" borderId="15" xfId="1" applyNumberFormat="1" applyFont="1" applyFill="1" applyBorder="1" applyAlignment="1">
      <alignment horizontal="center" vertical="center"/>
    </xf>
    <xf numFmtId="183" fontId="7" fillId="0" borderId="44" xfId="1" applyNumberFormat="1" applyFont="1" applyFill="1" applyBorder="1" applyAlignment="1">
      <alignment horizontal="center" vertical="center"/>
    </xf>
    <xf numFmtId="176" fontId="7" fillId="0" borderId="0" xfId="1" applyFont="1" applyFill="1" applyBorder="1" applyAlignment="1">
      <alignment horizontal="center" vertical="center"/>
    </xf>
    <xf numFmtId="176" fontId="7" fillId="0" borderId="21" xfId="1" applyFont="1" applyFill="1" applyBorder="1" applyAlignment="1">
      <alignment horizontal="center" vertical="center"/>
    </xf>
    <xf numFmtId="0" fontId="5" fillId="0" borderId="15" xfId="12" applyFont="1" applyFill="1" applyBorder="1" applyAlignment="1">
      <alignment horizontal="center" vertical="center" wrapText="1"/>
    </xf>
    <xf numFmtId="176" fontId="7" fillId="0" borderId="44" xfId="1" applyFont="1" applyFill="1" applyBorder="1" applyAlignment="1">
      <alignment horizontal="center" vertical="center"/>
    </xf>
    <xf numFmtId="0" fontId="5" fillId="0" borderId="61" xfId="11" applyFont="1" applyFill="1" applyBorder="1" applyAlignment="1">
      <alignment horizontal="center" vertical="center" wrapText="1"/>
    </xf>
    <xf numFmtId="0" fontId="5" fillId="0" borderId="0" xfId="11" applyFont="1" applyFill="1" applyBorder="1" applyAlignment="1">
      <alignment horizontal="center" vertical="center" wrapText="1"/>
    </xf>
    <xf numFmtId="0" fontId="5" fillId="0" borderId="24" xfId="11" applyFont="1" applyFill="1" applyBorder="1" applyAlignment="1">
      <alignment horizontal="center" vertical="center" wrapText="1"/>
    </xf>
    <xf numFmtId="0" fontId="5" fillId="0" borderId="25" xfId="11" applyFont="1" applyFill="1" applyBorder="1" applyAlignment="1">
      <alignment horizontal="center" vertical="center" wrapText="1"/>
    </xf>
    <xf numFmtId="0" fontId="5" fillId="0" borderId="65" xfId="11" applyFont="1" applyFill="1" applyBorder="1" applyAlignment="1">
      <alignment horizontal="center" vertical="center" wrapText="1"/>
    </xf>
    <xf numFmtId="0" fontId="26" fillId="0" borderId="0" xfId="9" applyFont="1" applyFill="1" applyBorder="1" applyAlignment="1">
      <alignment vertical="center"/>
    </xf>
    <xf numFmtId="0" fontId="5" fillId="0" borderId="4" xfId="3" applyFont="1" applyFill="1" applyBorder="1" applyAlignment="1">
      <alignment horizontal="center" vertical="center" wrapText="1"/>
    </xf>
    <xf numFmtId="0" fontId="5" fillId="0" borderId="12" xfId="3" applyFont="1" applyFill="1" applyBorder="1" applyAlignment="1">
      <alignment horizontal="center" vertical="center" wrapText="1"/>
    </xf>
    <xf numFmtId="0" fontId="5" fillId="0" borderId="32" xfId="3" applyFont="1" applyFill="1" applyBorder="1" applyAlignment="1">
      <alignment horizontal="center" vertical="center" wrapText="1"/>
    </xf>
    <xf numFmtId="0" fontId="5" fillId="0" borderId="10" xfId="3" applyFont="1" applyFill="1" applyBorder="1" applyAlignment="1">
      <alignment horizontal="center" vertical="center" wrapText="1"/>
    </xf>
    <xf numFmtId="0" fontId="5" fillId="0" borderId="27" xfId="3" applyFont="1" applyFill="1" applyBorder="1" applyAlignment="1">
      <alignment horizontal="center" vertical="center" wrapText="1"/>
    </xf>
    <xf numFmtId="0" fontId="5" fillId="0" borderId="5" xfId="3" applyFont="1" applyFill="1" applyBorder="1" applyAlignment="1">
      <alignment horizontal="center" vertical="center" wrapText="1"/>
    </xf>
    <xf numFmtId="0" fontId="5" fillId="0" borderId="34" xfId="3" applyFont="1" applyFill="1" applyBorder="1" applyAlignment="1">
      <alignment horizontal="center" vertical="center" wrapText="1"/>
    </xf>
    <xf numFmtId="0" fontId="3" fillId="0" borderId="0" xfId="3" applyFont="1" applyFill="1" applyAlignment="1">
      <alignment horizontal="center" vertical="center"/>
    </xf>
    <xf numFmtId="0" fontId="5" fillId="0" borderId="31" xfId="3" applyFont="1" applyFill="1" applyBorder="1" applyAlignment="1">
      <alignment horizontal="left" vertical="center" wrapText="1"/>
    </xf>
    <xf numFmtId="0" fontId="5" fillId="0" borderId="33" xfId="3" applyFont="1" applyFill="1" applyBorder="1" applyAlignment="1">
      <alignment horizontal="left" vertical="center" wrapText="1"/>
    </xf>
    <xf numFmtId="0" fontId="5" fillId="0" borderId="26" xfId="3" applyFont="1" applyFill="1" applyBorder="1" applyAlignment="1">
      <alignment horizontal="center" vertical="center" wrapText="1"/>
    </xf>
    <xf numFmtId="0" fontId="5" fillId="0" borderId="28" xfId="3" applyFont="1" applyFill="1" applyBorder="1" applyAlignment="1">
      <alignment horizontal="center" vertical="center" wrapText="1"/>
    </xf>
    <xf numFmtId="0" fontId="5" fillId="0" borderId="30" xfId="3" applyFont="1" applyFill="1" applyBorder="1" applyAlignment="1">
      <alignment horizontal="center" vertical="center" wrapText="1"/>
    </xf>
    <xf numFmtId="0" fontId="5" fillId="0" borderId="17" xfId="3" applyFont="1" applyFill="1" applyBorder="1" applyAlignment="1">
      <alignment horizontal="center" vertical="center" wrapText="1"/>
    </xf>
    <xf numFmtId="0" fontId="5" fillId="0" borderId="35" xfId="3" applyFont="1" applyFill="1" applyBorder="1" applyAlignment="1">
      <alignment horizontal="center" vertical="center" wrapText="1"/>
    </xf>
    <xf numFmtId="0" fontId="5" fillId="0" borderId="23" xfId="3" applyFont="1" applyFill="1" applyBorder="1" applyAlignment="1">
      <alignment horizontal="center" vertical="center" wrapText="1"/>
    </xf>
    <xf numFmtId="0" fontId="5" fillId="0" borderId="7" xfId="3" applyFont="1" applyFill="1" applyBorder="1" applyAlignment="1">
      <alignment horizontal="center" vertical="center" wrapText="1"/>
    </xf>
    <xf numFmtId="0" fontId="5" fillId="0" borderId="11" xfId="3" applyFont="1" applyFill="1" applyBorder="1" applyAlignment="1">
      <alignment horizontal="center" vertical="center" wrapText="1"/>
    </xf>
    <xf numFmtId="0" fontId="5" fillId="0" borderId="6" xfId="3" applyFont="1" applyFill="1" applyBorder="1" applyAlignment="1">
      <alignment horizontal="center" vertical="center" shrinkToFit="1"/>
    </xf>
    <xf numFmtId="0" fontId="5" fillId="0" borderId="13" xfId="3" applyFont="1" applyFill="1" applyBorder="1" applyAlignment="1">
      <alignment horizontal="center" vertical="center" shrinkToFit="1"/>
    </xf>
    <xf numFmtId="0" fontId="5" fillId="0" borderId="79" xfId="3" applyFont="1" applyFill="1" applyBorder="1" applyAlignment="1">
      <alignment horizontal="center" vertical="center" wrapText="1"/>
    </xf>
    <xf numFmtId="0" fontId="5" fillId="0" borderId="80" xfId="3" applyFont="1" applyFill="1" applyBorder="1" applyAlignment="1">
      <alignment horizontal="center" vertical="center" wrapText="1"/>
    </xf>
    <xf numFmtId="0" fontId="5" fillId="0" borderId="31" xfId="3" applyFont="1" applyFill="1" applyBorder="1" applyAlignment="1">
      <alignment horizontal="left" vertical="top" wrapText="1"/>
    </xf>
    <xf numFmtId="0" fontId="5" fillId="0" borderId="33" xfId="3" applyFont="1" applyFill="1" applyBorder="1" applyAlignment="1">
      <alignment horizontal="left" vertical="top" wrapText="1"/>
    </xf>
    <xf numFmtId="0" fontId="5" fillId="0" borderId="29" xfId="3" applyFont="1" applyFill="1" applyBorder="1" applyAlignment="1">
      <alignment horizontal="center" vertical="center" wrapText="1"/>
    </xf>
    <xf numFmtId="0" fontId="5" fillId="0" borderId="9" xfId="3" applyFont="1" applyFill="1" applyBorder="1" applyAlignment="1">
      <alignment horizontal="center" vertical="center" wrapText="1"/>
    </xf>
    <xf numFmtId="0" fontId="5" fillId="0" borderId="6" xfId="3" applyFont="1" applyFill="1" applyBorder="1" applyAlignment="1">
      <alignment horizontal="center" vertical="center" wrapText="1"/>
    </xf>
    <xf numFmtId="0" fontId="5" fillId="0" borderId="13" xfId="3" applyFont="1" applyFill="1" applyBorder="1" applyAlignment="1">
      <alignment horizontal="center" vertical="center" wrapText="1"/>
    </xf>
    <xf numFmtId="0" fontId="5" fillId="0" borderId="0" xfId="9" applyFont="1" applyFill="1" applyAlignment="1">
      <alignment horizontal="left" vertical="center"/>
    </xf>
    <xf numFmtId="178" fontId="5" fillId="0" borderId="0" xfId="10" applyFont="1" applyFill="1" applyAlignment="1">
      <alignment horizontal="left" vertical="top" wrapText="1"/>
    </xf>
    <xf numFmtId="178" fontId="5" fillId="0" borderId="0" xfId="10" applyFont="1" applyFill="1" applyBorder="1" applyAlignment="1">
      <alignment horizontal="left" vertical="center"/>
    </xf>
    <xf numFmtId="0" fontId="5" fillId="0" borderId="1" xfId="9" applyFont="1" applyFill="1" applyBorder="1" applyAlignment="1">
      <alignment vertical="top" wrapText="1"/>
    </xf>
    <xf numFmtId="0" fontId="5" fillId="0" borderId="35" xfId="9" applyFont="1" applyFill="1" applyBorder="1" applyAlignment="1">
      <alignment horizontal="center" vertical="center" wrapText="1"/>
    </xf>
    <xf numFmtId="0" fontId="5" fillId="0" borderId="21" xfId="9" applyFont="1" applyFill="1" applyBorder="1" applyAlignment="1">
      <alignment horizontal="center" vertical="center" wrapText="1"/>
    </xf>
    <xf numFmtId="0" fontId="5" fillId="0" borderId="45" xfId="9" applyFont="1" applyFill="1" applyBorder="1" applyAlignment="1">
      <alignment horizontal="center" vertical="center" wrapText="1"/>
    </xf>
    <xf numFmtId="0" fontId="6" fillId="0" borderId="21" xfId="9" applyFont="1" applyFill="1" applyBorder="1" applyAlignment="1">
      <alignment horizontal="center" vertical="center" wrapText="1"/>
    </xf>
    <xf numFmtId="0" fontId="6" fillId="0" borderId="23" xfId="9" applyFont="1" applyFill="1" applyBorder="1" applyAlignment="1">
      <alignment horizontal="center" vertical="center" wrapText="1"/>
    </xf>
    <xf numFmtId="0" fontId="5" fillId="0" borderId="49" xfId="9" applyFont="1" applyFill="1" applyBorder="1" applyAlignment="1">
      <alignment horizontal="left" vertical="center" wrapText="1"/>
    </xf>
    <xf numFmtId="0" fontId="5" fillId="0" borderId="0" xfId="9" applyFont="1" applyFill="1" applyBorder="1" applyAlignment="1">
      <alignment horizontal="center" vertical="center" wrapText="1"/>
    </xf>
    <xf numFmtId="0" fontId="5" fillId="0" borderId="55" xfId="9" applyFont="1" applyFill="1" applyBorder="1" applyAlignment="1">
      <alignment horizontal="center" vertical="center" wrapText="1"/>
    </xf>
    <xf numFmtId="0" fontId="5" fillId="0" borderId="34" xfId="9" applyFont="1" applyFill="1" applyBorder="1" applyAlignment="1">
      <alignment horizontal="center" vertical="center" wrapText="1"/>
    </xf>
    <xf numFmtId="0" fontId="5" fillId="0" borderId="11" xfId="9" applyFont="1" applyFill="1" applyBorder="1" applyAlignment="1">
      <alignment horizontal="center" vertical="center" wrapText="1"/>
    </xf>
    <xf numFmtId="0" fontId="5" fillId="0" borderId="6" xfId="9" applyFont="1" applyFill="1" applyBorder="1" applyAlignment="1">
      <alignment horizontal="center" vertical="center" wrapText="1"/>
    </xf>
    <xf numFmtId="0" fontId="5" fillId="0" borderId="13" xfId="9" applyFont="1" applyFill="1" applyBorder="1" applyAlignment="1">
      <alignment horizontal="center" vertical="center" wrapText="1"/>
    </xf>
    <xf numFmtId="0" fontId="5" fillId="0" borderId="7" xfId="9" applyFont="1" applyFill="1" applyBorder="1" applyAlignment="1">
      <alignment horizontal="center" vertical="center" wrapText="1"/>
    </xf>
    <xf numFmtId="0" fontId="5" fillId="0" borderId="1" xfId="9" applyFont="1" applyFill="1" applyBorder="1" applyAlignment="1">
      <alignment horizontal="left" vertical="center" wrapText="1"/>
    </xf>
    <xf numFmtId="0" fontId="5" fillId="0" borderId="8" xfId="9" applyFont="1" applyFill="1" applyBorder="1" applyAlignment="1">
      <alignment horizontal="left" vertical="center" wrapText="1"/>
    </xf>
    <xf numFmtId="0" fontId="5" fillId="0" borderId="18" xfId="9" applyFont="1" applyFill="1" applyBorder="1" applyAlignment="1">
      <alignment horizontal="center" vertical="center" wrapText="1"/>
    </xf>
    <xf numFmtId="0" fontId="5" fillId="0" borderId="22" xfId="9" applyFont="1" applyFill="1" applyBorder="1" applyAlignment="1">
      <alignment horizontal="center" vertical="center" wrapText="1"/>
    </xf>
    <xf numFmtId="3" fontId="5" fillId="0" borderId="2" xfId="8" applyNumberFormat="1" applyFont="1" applyFill="1" applyBorder="1" applyAlignment="1">
      <alignment horizontal="center" vertical="center" wrapText="1"/>
    </xf>
    <xf numFmtId="3" fontId="5" fillId="0" borderId="5" xfId="8" applyNumberFormat="1" applyFont="1" applyFill="1" applyBorder="1" applyAlignment="1">
      <alignment horizontal="center" vertical="center" wrapText="1"/>
    </xf>
    <xf numFmtId="3" fontId="5" fillId="0" borderId="3" xfId="8" applyNumberFormat="1" applyFont="1" applyFill="1" applyBorder="1" applyAlignment="1">
      <alignment horizontal="center" vertical="center" wrapText="1"/>
    </xf>
    <xf numFmtId="0" fontId="5" fillId="0" borderId="4" xfId="8" applyFont="1" applyFill="1" applyBorder="1" applyAlignment="1">
      <alignment horizontal="center" vertical="center" wrapText="1"/>
    </xf>
    <xf numFmtId="0" fontId="5" fillId="0" borderId="5" xfId="8" applyFont="1" applyFill="1" applyBorder="1" applyAlignment="1">
      <alignment horizontal="center" vertical="center" wrapText="1"/>
    </xf>
    <xf numFmtId="0" fontId="5" fillId="0" borderId="3" xfId="8" applyFont="1" applyFill="1" applyBorder="1" applyAlignment="1">
      <alignment horizontal="center" vertical="center" wrapText="1"/>
    </xf>
    <xf numFmtId="0" fontId="5" fillId="0" borderId="31" xfId="8" applyFont="1" applyFill="1" applyBorder="1" applyAlignment="1">
      <alignment vertical="center" wrapText="1"/>
    </xf>
    <xf numFmtId="0" fontId="5" fillId="0" borderId="33" xfId="8" applyFont="1" applyFill="1" applyBorder="1" applyAlignment="1">
      <alignment vertical="center" wrapText="1"/>
    </xf>
    <xf numFmtId="0" fontId="5" fillId="0" borderId="2" xfId="8" applyFont="1" applyFill="1" applyBorder="1" applyAlignment="1">
      <alignment horizontal="center" vertical="center" wrapText="1"/>
    </xf>
    <xf numFmtId="0" fontId="5" fillId="0" borderId="31" xfId="11" applyFont="1" applyFill="1" applyBorder="1" applyAlignment="1">
      <alignment horizontal="left" vertical="center" wrapText="1"/>
    </xf>
    <xf numFmtId="0" fontId="5" fillId="0" borderId="56" xfId="11" applyFont="1" applyFill="1" applyBorder="1" applyAlignment="1">
      <alignment horizontal="left" vertical="center" wrapText="1"/>
    </xf>
    <xf numFmtId="0" fontId="5" fillId="0" borderId="33" xfId="11" applyFont="1" applyFill="1" applyBorder="1" applyAlignment="1">
      <alignment horizontal="left" vertical="center" wrapText="1"/>
    </xf>
    <xf numFmtId="0" fontId="5" fillId="0" borderId="18" xfId="11" applyFont="1" applyFill="1" applyBorder="1" applyAlignment="1">
      <alignment horizontal="center" vertical="center" wrapText="1"/>
    </xf>
    <xf numFmtId="0" fontId="5" fillId="0" borderId="19" xfId="11" applyFont="1" applyFill="1" applyBorder="1" applyAlignment="1">
      <alignment horizontal="center" vertical="center" wrapText="1"/>
    </xf>
    <xf numFmtId="0" fontId="5" fillId="0" borderId="22" xfId="11" applyFont="1" applyFill="1" applyBorder="1" applyAlignment="1">
      <alignment horizontal="center" vertical="center" wrapText="1"/>
    </xf>
    <xf numFmtId="0" fontId="5" fillId="0" borderId="30" xfId="11" applyFont="1" applyFill="1" applyBorder="1" applyAlignment="1">
      <alignment horizontal="center" vertical="center" wrapText="1"/>
    </xf>
    <xf numFmtId="0" fontId="5" fillId="0" borderId="16" xfId="11" applyFont="1" applyFill="1" applyBorder="1" applyAlignment="1">
      <alignment horizontal="center" vertical="center" wrapText="1"/>
    </xf>
    <xf numFmtId="0" fontId="5" fillId="0" borderId="17" xfId="11" applyFont="1" applyFill="1" applyBorder="1" applyAlignment="1">
      <alignment horizontal="center" vertical="center" wrapText="1"/>
    </xf>
    <xf numFmtId="176" fontId="7" fillId="0" borderId="16" xfId="1" applyNumberFormat="1" applyFont="1" applyFill="1" applyBorder="1" applyAlignment="1">
      <alignment horizontal="right" vertical="center"/>
    </xf>
    <xf numFmtId="176" fontId="7" fillId="0" borderId="21" xfId="1" applyNumberFormat="1" applyFont="1" applyFill="1" applyBorder="1" applyAlignment="1">
      <alignment horizontal="right" vertical="center"/>
    </xf>
    <xf numFmtId="176" fontId="7" fillId="0" borderId="17" xfId="1" applyNumberFormat="1" applyFont="1" applyFill="1" applyBorder="1" applyAlignment="1">
      <alignment horizontal="right" vertical="center"/>
    </xf>
    <xf numFmtId="176" fontId="7" fillId="0" borderId="23" xfId="1" applyNumberFormat="1" applyFont="1" applyFill="1" applyBorder="1" applyAlignment="1">
      <alignment horizontal="right" vertical="center"/>
    </xf>
    <xf numFmtId="0" fontId="5" fillId="0" borderId="27" xfId="9" applyFont="1" applyFill="1" applyBorder="1" applyAlignment="1">
      <alignment horizontal="center" vertical="center" textRotation="255" wrapText="1"/>
    </xf>
    <xf numFmtId="0" fontId="5" fillId="0" borderId="54" xfId="9" applyFont="1" applyFill="1" applyBorder="1" applyAlignment="1">
      <alignment horizontal="center" vertical="center" textRotation="255" wrapText="1"/>
    </xf>
    <xf numFmtId="0" fontId="5" fillId="0" borderId="10" xfId="9" applyFont="1" applyFill="1" applyBorder="1" applyAlignment="1">
      <alignment horizontal="center" vertical="center" textRotation="255" wrapText="1"/>
    </xf>
    <xf numFmtId="0" fontId="5" fillId="0" borderId="6" xfId="9" applyFont="1" applyFill="1" applyBorder="1" applyAlignment="1">
      <alignment horizontal="center" vertical="center" textRotation="255" wrapText="1"/>
    </xf>
    <xf numFmtId="0" fontId="5" fillId="0" borderId="15" xfId="9" applyFont="1" applyFill="1" applyBorder="1" applyAlignment="1">
      <alignment horizontal="center" vertical="center" textRotation="255" wrapText="1"/>
    </xf>
    <xf numFmtId="0" fontId="5" fillId="0" borderId="13" xfId="9" applyFont="1" applyFill="1" applyBorder="1" applyAlignment="1">
      <alignment horizontal="center" vertical="center" textRotation="255" wrapText="1"/>
    </xf>
    <xf numFmtId="0" fontId="5" fillId="0" borderId="30" xfId="9" applyFont="1" applyFill="1" applyBorder="1" applyAlignment="1">
      <alignment horizontal="center" vertical="top" textRotation="255" wrapText="1"/>
    </xf>
    <xf numFmtId="0" fontId="5" fillId="0" borderId="16" xfId="9" applyFont="1" applyFill="1" applyBorder="1" applyAlignment="1">
      <alignment horizontal="center" vertical="top" textRotation="255" wrapText="1"/>
    </xf>
    <xf numFmtId="0" fontId="5" fillId="0" borderId="17" xfId="9" applyFont="1" applyFill="1" applyBorder="1" applyAlignment="1">
      <alignment horizontal="center" vertical="top" textRotation="255" wrapText="1"/>
    </xf>
    <xf numFmtId="0" fontId="5" fillId="0" borderId="30" xfId="9" applyFont="1" applyFill="1" applyBorder="1" applyAlignment="1">
      <alignment horizontal="center" vertical="center" textRotation="255" wrapText="1"/>
    </xf>
    <xf numFmtId="0" fontId="5" fillId="0" borderId="16" xfId="9" applyFont="1" applyFill="1" applyBorder="1" applyAlignment="1">
      <alignment horizontal="center" vertical="center" textRotation="255" wrapText="1"/>
    </xf>
    <xf numFmtId="0" fontId="5" fillId="0" borderId="17" xfId="9" applyFont="1" applyFill="1" applyBorder="1" applyAlignment="1">
      <alignment horizontal="center" vertical="center" textRotation="255" wrapText="1"/>
    </xf>
    <xf numFmtId="0" fontId="5" fillId="0" borderId="4" xfId="9" applyFont="1" applyFill="1" applyBorder="1" applyAlignment="1">
      <alignment horizontal="center" vertical="center" wrapText="1"/>
    </xf>
    <xf numFmtId="0" fontId="5" fillId="0" borderId="5" xfId="9" applyFont="1" applyFill="1" applyBorder="1" applyAlignment="1">
      <alignment horizontal="center" vertical="center" wrapText="1"/>
    </xf>
    <xf numFmtId="0" fontId="7" fillId="0" borderId="35" xfId="9" applyFont="1" applyFill="1" applyBorder="1" applyAlignment="1">
      <alignment horizontal="center" vertical="center" textRotation="255" wrapText="1"/>
    </xf>
    <xf numFmtId="0" fontId="5" fillId="0" borderId="57" xfId="9" applyFont="1" applyFill="1" applyBorder="1" applyAlignment="1">
      <alignment horizontal="center" vertical="center" textRotation="255" wrapText="1"/>
    </xf>
    <xf numFmtId="0" fontId="5" fillId="0" borderId="31" xfId="9" applyFont="1" applyFill="1" applyBorder="1" applyAlignment="1">
      <alignment horizontal="left" vertical="center" wrapText="1"/>
    </xf>
    <xf numFmtId="0" fontId="5" fillId="0" borderId="56" xfId="9" applyFont="1" applyFill="1" applyBorder="1" applyAlignment="1">
      <alignment horizontal="left" vertical="center" wrapText="1"/>
    </xf>
    <xf numFmtId="0" fontId="5" fillId="0" borderId="33" xfId="9" applyFont="1" applyFill="1" applyBorder="1" applyAlignment="1">
      <alignment horizontal="left" vertical="center" wrapText="1"/>
    </xf>
    <xf numFmtId="0" fontId="5" fillId="0" borderId="29" xfId="9" applyFont="1" applyFill="1" applyBorder="1" applyAlignment="1">
      <alignment horizontal="center" vertical="center" textRotation="255" wrapText="1"/>
    </xf>
    <xf numFmtId="0" fontId="5" fillId="0" borderId="14" xfId="9" applyFont="1" applyFill="1" applyBorder="1" applyAlignment="1">
      <alignment horizontal="center" vertical="center" textRotation="255" wrapText="1"/>
    </xf>
    <xf numFmtId="0" fontId="5" fillId="0" borderId="9" xfId="9" applyFont="1" applyFill="1" applyBorder="1" applyAlignment="1">
      <alignment horizontal="center" vertical="center" textRotation="255" wrapText="1"/>
    </xf>
    <xf numFmtId="0" fontId="5" fillId="0" borderId="5" xfId="9" applyFont="1" applyFill="1" applyBorder="1" applyAlignment="1">
      <alignment horizontal="left" vertical="center" wrapText="1"/>
    </xf>
    <xf numFmtId="0" fontId="5" fillId="0" borderId="3" xfId="9" applyFont="1" applyFill="1" applyBorder="1" applyAlignment="1">
      <alignment horizontal="left" vertical="center" wrapText="1"/>
    </xf>
    <xf numFmtId="0" fontId="5" fillId="0" borderId="3" xfId="9" applyFont="1" applyFill="1" applyBorder="1" applyAlignment="1">
      <alignment horizontal="center" vertical="center" wrapText="1"/>
    </xf>
    <xf numFmtId="0" fontId="5" fillId="0" borderId="31" xfId="8" applyFont="1" applyFill="1" applyBorder="1" applyAlignment="1">
      <alignment horizontal="left" vertical="center" wrapText="1"/>
    </xf>
    <xf numFmtId="0" fontId="5" fillId="0" borderId="33" xfId="8" applyFont="1" applyFill="1" applyBorder="1" applyAlignment="1">
      <alignment horizontal="left" vertical="center" wrapText="1"/>
    </xf>
    <xf numFmtId="0" fontId="5" fillId="0" borderId="18" xfId="8" applyFont="1" applyFill="1" applyBorder="1" applyAlignment="1">
      <alignment horizontal="center" vertical="center" wrapText="1"/>
    </xf>
    <xf numFmtId="0" fontId="5" fillId="0" borderId="22" xfId="8" applyFont="1" applyFill="1" applyBorder="1" applyAlignment="1">
      <alignment horizontal="center" vertical="center" wrapText="1"/>
    </xf>
    <xf numFmtId="0" fontId="5" fillId="0" borderId="6" xfId="8" applyFont="1" applyFill="1" applyBorder="1" applyAlignment="1">
      <alignment horizontal="center" vertical="center" wrapText="1"/>
    </xf>
    <xf numFmtId="0" fontId="5" fillId="0" borderId="13" xfId="8" applyFont="1" applyFill="1" applyBorder="1" applyAlignment="1">
      <alignment horizontal="center" vertical="center" wrapText="1"/>
    </xf>
    <xf numFmtId="0" fontId="5" fillId="0" borderId="30" xfId="8" applyFont="1" applyFill="1" applyBorder="1" applyAlignment="1">
      <alignment horizontal="center" vertical="center" wrapText="1"/>
    </xf>
    <xf numFmtId="0" fontId="5" fillId="0" borderId="17" xfId="8" applyFont="1" applyFill="1" applyBorder="1" applyAlignment="1">
      <alignment horizontal="center" vertical="center" wrapText="1"/>
    </xf>
    <xf numFmtId="0" fontId="5" fillId="0" borderId="1" xfId="9" applyFont="1" applyFill="1" applyBorder="1" applyAlignment="1">
      <alignment horizontal="left" vertical="top" wrapText="1"/>
    </xf>
    <xf numFmtId="0" fontId="5" fillId="0" borderId="8" xfId="9" applyFont="1" applyFill="1" applyBorder="1" applyAlignment="1">
      <alignment horizontal="left" vertical="top" wrapText="1"/>
    </xf>
    <xf numFmtId="0" fontId="23" fillId="0" borderId="33" xfId="9" applyFont="1" applyFill="1" applyBorder="1" applyAlignment="1">
      <alignment horizontal="left" vertical="center" wrapText="1"/>
    </xf>
    <xf numFmtId="0" fontId="5" fillId="0" borderId="60" xfId="9" applyFont="1" applyFill="1" applyBorder="1" applyAlignment="1">
      <alignment horizontal="center" vertical="center" wrapText="1"/>
    </xf>
    <xf numFmtId="0" fontId="5" fillId="0" borderId="50" xfId="9" applyFont="1" applyFill="1" applyBorder="1" applyAlignment="1">
      <alignment horizontal="center" vertical="center" wrapText="1"/>
    </xf>
    <xf numFmtId="0" fontId="5" fillId="0" borderId="17" xfId="9" applyFont="1" applyFill="1" applyBorder="1" applyAlignment="1">
      <alignment horizontal="center" vertical="center" wrapText="1"/>
    </xf>
    <xf numFmtId="0" fontId="5" fillId="0" borderId="61" xfId="9" applyFont="1" applyFill="1" applyBorder="1" applyAlignment="1">
      <alignment horizontal="center" vertical="center" wrapText="1"/>
    </xf>
    <xf numFmtId="0" fontId="5" fillId="0" borderId="25" xfId="9" applyFont="1" applyFill="1" applyBorder="1" applyAlignment="1">
      <alignment horizontal="center" vertical="center" wrapText="1"/>
    </xf>
    <xf numFmtId="0" fontId="5" fillId="0" borderId="6" xfId="11" applyFont="1" applyFill="1" applyBorder="1" applyAlignment="1">
      <alignment horizontal="center" vertical="center" wrapText="1"/>
    </xf>
    <xf numFmtId="0" fontId="5" fillId="0" borderId="13" xfId="11" applyFont="1" applyFill="1" applyBorder="1" applyAlignment="1">
      <alignment horizontal="center" vertical="center" wrapText="1"/>
    </xf>
    <xf numFmtId="0" fontId="5" fillId="0" borderId="7" xfId="11" applyFont="1" applyFill="1" applyBorder="1" applyAlignment="1">
      <alignment horizontal="center" vertical="center" wrapText="1"/>
    </xf>
    <xf numFmtId="0" fontId="5" fillId="0" borderId="11" xfId="11" applyFont="1" applyFill="1" applyBorder="1" applyAlignment="1">
      <alignment horizontal="center" vertical="center" wrapText="1"/>
    </xf>
    <xf numFmtId="0" fontId="5" fillId="0" borderId="1" xfId="8" applyFont="1" applyFill="1" applyBorder="1" applyAlignment="1">
      <alignment vertical="center" wrapText="1"/>
    </xf>
    <xf numFmtId="0" fontId="5" fillId="0" borderId="8" xfId="8" applyFont="1" applyFill="1" applyBorder="1" applyAlignment="1">
      <alignment vertical="center" wrapText="1"/>
    </xf>
    <xf numFmtId="0" fontId="5" fillId="0" borderId="24" xfId="9" applyFont="1" applyFill="1" applyBorder="1" applyAlignment="1">
      <alignment horizontal="center" vertical="center" wrapText="1"/>
    </xf>
    <xf numFmtId="0" fontId="9" fillId="0" borderId="31" xfId="8" applyFont="1" applyFill="1" applyBorder="1" applyAlignment="1">
      <alignment horizontal="left" vertical="center" wrapText="1"/>
    </xf>
    <xf numFmtId="0" fontId="9" fillId="0" borderId="33" xfId="8" applyFont="1" applyFill="1" applyBorder="1" applyAlignment="1">
      <alignment horizontal="left" vertical="center" wrapText="1"/>
    </xf>
    <xf numFmtId="0" fontId="9" fillId="0" borderId="18" xfId="8" applyFont="1" applyFill="1" applyBorder="1" applyAlignment="1">
      <alignment horizontal="center" vertical="center" wrapText="1"/>
    </xf>
    <xf numFmtId="0" fontId="9" fillId="0" borderId="22" xfId="8" applyFont="1" applyFill="1" applyBorder="1" applyAlignment="1">
      <alignment horizontal="center" vertical="center" wrapText="1"/>
    </xf>
    <xf numFmtId="0" fontId="9" fillId="0" borderId="4" xfId="8" applyFont="1" applyFill="1" applyBorder="1" applyAlignment="1">
      <alignment horizontal="center" vertical="center" wrapText="1"/>
    </xf>
    <xf numFmtId="0" fontId="9" fillId="0" borderId="5" xfId="8" applyFont="1" applyFill="1" applyBorder="1" applyAlignment="1">
      <alignment horizontal="center" vertical="center" wrapText="1"/>
    </xf>
    <xf numFmtId="0" fontId="9" fillId="0" borderId="3" xfId="8" applyFont="1" applyFill="1" applyBorder="1" applyAlignment="1">
      <alignment horizontal="center" vertical="center" wrapText="1"/>
    </xf>
    <xf numFmtId="0" fontId="17" fillId="0" borderId="11" xfId="8" applyFont="1" applyFill="1" applyBorder="1" applyAlignment="1">
      <alignment horizontal="right" vertical="center"/>
    </xf>
    <xf numFmtId="0" fontId="9" fillId="0" borderId="26" xfId="8" applyFont="1" applyFill="1" applyBorder="1" applyAlignment="1">
      <alignment horizontal="center" vertical="center" wrapText="1"/>
    </xf>
    <xf numFmtId="0" fontId="9" fillId="0" borderId="28" xfId="8" applyFont="1" applyFill="1" applyBorder="1" applyAlignment="1">
      <alignment horizontal="center" vertical="center" wrapText="1"/>
    </xf>
    <xf numFmtId="0" fontId="9" fillId="0" borderId="32"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9" fillId="0" borderId="27" xfId="8" applyFont="1" applyFill="1" applyBorder="1" applyAlignment="1">
      <alignment horizontal="center" vertical="center" wrapText="1"/>
    </xf>
    <xf numFmtId="0" fontId="9" fillId="0" borderId="51" xfId="8" applyFont="1" applyFill="1" applyBorder="1" applyAlignment="1">
      <alignment horizontal="center" vertical="center" wrapText="1"/>
    </xf>
    <xf numFmtId="0" fontId="5" fillId="0" borderId="4" xfId="11" applyFont="1" applyFill="1" applyBorder="1" applyAlignment="1">
      <alignment horizontal="center" vertical="center" wrapText="1"/>
    </xf>
    <xf numFmtId="0" fontId="5" fillId="0" borderId="5" xfId="11" applyFont="1" applyFill="1" applyBorder="1" applyAlignment="1">
      <alignment horizontal="center" vertical="center" wrapText="1"/>
    </xf>
    <xf numFmtId="0" fontId="23" fillId="0" borderId="0" xfId="9" applyFill="1" applyBorder="1" applyAlignment="1">
      <alignment vertical="center"/>
    </xf>
    <xf numFmtId="178" fontId="0" fillId="0" borderId="0" xfId="10" applyFont="1" applyFill="1" applyBorder="1" applyAlignment="1">
      <alignment vertical="center"/>
    </xf>
    <xf numFmtId="176" fontId="28" fillId="0" borderId="32" xfId="1" applyNumberFormat="1" applyFont="1" applyFill="1" applyBorder="1" applyAlignment="1">
      <alignment horizontal="right" vertical="center"/>
    </xf>
    <xf numFmtId="0" fontId="8" fillId="2" borderId="0" xfId="9" applyFont="1" applyFill="1" applyAlignment="1">
      <alignment horizontal="right" vertical="center"/>
    </xf>
    <xf numFmtId="0" fontId="29" fillId="2" borderId="0" xfId="9" applyFont="1" applyFill="1" applyAlignment="1">
      <alignment vertical="center"/>
    </xf>
    <xf numFmtId="0" fontId="8" fillId="2" borderId="0" xfId="9" applyFont="1" applyFill="1" applyAlignment="1">
      <alignment vertical="center"/>
    </xf>
    <xf numFmtId="0" fontId="8" fillId="2" borderId="0" xfId="8" applyFont="1" applyFill="1" applyBorder="1" applyAlignment="1">
      <alignment vertical="center"/>
    </xf>
    <xf numFmtId="0" fontId="8" fillId="2" borderId="0" xfId="8" applyFont="1" applyFill="1" applyAlignment="1">
      <alignment vertical="center"/>
    </xf>
    <xf numFmtId="0" fontId="23" fillId="0" borderId="21" xfId="9" applyFont="1" applyFill="1" applyBorder="1" applyAlignment="1">
      <alignment vertical="center"/>
    </xf>
    <xf numFmtId="0" fontId="23" fillId="0" borderId="23" xfId="9" applyFont="1" applyFill="1" applyBorder="1" applyAlignment="1">
      <alignment vertical="center"/>
    </xf>
    <xf numFmtId="0" fontId="5" fillId="0" borderId="2" xfId="9" applyFont="1" applyFill="1" applyBorder="1" applyAlignment="1">
      <alignment horizontal="center" vertical="center" wrapText="1"/>
    </xf>
    <xf numFmtId="0" fontId="5" fillId="0" borderId="59" xfId="9" applyFont="1" applyFill="1" applyBorder="1" applyAlignment="1">
      <alignment horizontal="center" vertical="center" wrapText="1"/>
    </xf>
    <xf numFmtId="0" fontId="5" fillId="0" borderId="10" xfId="9" applyFont="1" applyFill="1" applyBorder="1" applyAlignment="1">
      <alignment vertical="center" wrapText="1"/>
    </xf>
    <xf numFmtId="176" fontId="7" fillId="0" borderId="29" xfId="1" applyFont="1" applyFill="1" applyBorder="1" applyAlignment="1">
      <alignment horizontal="right" vertical="center"/>
    </xf>
    <xf numFmtId="176" fontId="7" fillId="0" borderId="6" xfId="1" applyFont="1" applyFill="1" applyBorder="1" applyAlignment="1">
      <alignment horizontal="right" vertical="center"/>
    </xf>
    <xf numFmtId="0" fontId="5" fillId="0" borderId="86" xfId="8" applyFont="1" applyFill="1" applyBorder="1" applyAlignment="1">
      <alignment horizontal="left" vertical="center" wrapText="1"/>
    </xf>
    <xf numFmtId="0" fontId="2" fillId="0" borderId="83" xfId="8" applyFont="1" applyFill="1" applyBorder="1" applyAlignment="1">
      <alignment vertical="center"/>
    </xf>
    <xf numFmtId="0" fontId="5" fillId="0" borderId="87" xfId="8" applyFont="1" applyFill="1" applyBorder="1" applyAlignment="1">
      <alignment horizontal="left" vertical="center" wrapText="1"/>
    </xf>
    <xf numFmtId="0" fontId="5" fillId="0" borderId="85" xfId="8" applyFont="1" applyFill="1" applyBorder="1" applyAlignment="1">
      <alignment horizontal="center" vertical="center"/>
    </xf>
    <xf numFmtId="0" fontId="5" fillId="0" borderId="14" xfId="11" applyFont="1" applyFill="1" applyBorder="1" applyAlignment="1">
      <alignment horizontal="center" vertical="center" wrapText="1"/>
    </xf>
    <xf numFmtId="176" fontId="7" fillId="0" borderId="44" xfId="1" applyFont="1" applyFill="1" applyBorder="1" applyAlignment="1">
      <alignment horizontal="right" vertical="center"/>
    </xf>
    <xf numFmtId="0" fontId="5" fillId="0" borderId="9" xfId="11" applyFont="1" applyFill="1" applyBorder="1" applyAlignment="1">
      <alignment horizontal="center" vertical="center" wrapText="1"/>
    </xf>
    <xf numFmtId="176" fontId="7" fillId="0" borderId="80" xfId="1" applyFont="1" applyFill="1" applyBorder="1" applyAlignment="1">
      <alignment horizontal="right" vertical="center"/>
    </xf>
    <xf numFmtId="0" fontId="0" fillId="0" borderId="0" xfId="8" applyFont="1" applyFill="1" applyBorder="1" applyAlignment="1">
      <alignment vertical="center"/>
    </xf>
    <xf numFmtId="0" fontId="2" fillId="2" borderId="0" xfId="8" applyFont="1" applyFill="1" applyBorder="1" applyAlignment="1">
      <alignment vertical="center"/>
    </xf>
    <xf numFmtId="176" fontId="7" fillId="0" borderId="29" xfId="1" applyFont="1" applyFill="1" applyBorder="1">
      <alignment vertical="center"/>
    </xf>
    <xf numFmtId="176" fontId="7" fillId="0" borderId="6" xfId="1" applyFont="1" applyFill="1" applyBorder="1">
      <alignment vertical="center"/>
    </xf>
    <xf numFmtId="176" fontId="7" fillId="0" borderId="15" xfId="1" applyFont="1" applyFill="1" applyBorder="1">
      <alignment vertical="center"/>
    </xf>
    <xf numFmtId="0" fontId="5" fillId="0" borderId="23" xfId="9" applyFont="1" applyFill="1" applyBorder="1" applyAlignment="1">
      <alignment horizontal="center" vertical="center" wrapText="1"/>
    </xf>
    <xf numFmtId="0" fontId="5" fillId="0" borderId="29" xfId="11" applyFont="1" applyFill="1" applyBorder="1" applyAlignment="1">
      <alignment horizontal="center" vertical="center" textRotation="255" wrapText="1"/>
    </xf>
    <xf numFmtId="0" fontId="5" fillId="0" borderId="3" xfId="11" applyFont="1" applyFill="1" applyBorder="1" applyAlignment="1">
      <alignment horizontal="center" vertical="center" wrapText="1"/>
    </xf>
    <xf numFmtId="0" fontId="5" fillId="0" borderId="30" xfId="11" applyFont="1" applyFill="1" applyBorder="1" applyAlignment="1">
      <alignment horizontal="center" vertical="center" textRotation="255" wrapText="1"/>
    </xf>
    <xf numFmtId="0" fontId="5" fillId="0" borderId="0" xfId="11" applyFont="1" applyFill="1" applyBorder="1" applyAlignment="1">
      <alignment horizontal="center" vertical="center" textRotation="255" wrapText="1"/>
    </xf>
    <xf numFmtId="0" fontId="5" fillId="0" borderId="14" xfId="11" applyFont="1" applyFill="1" applyBorder="1" applyAlignment="1">
      <alignment horizontal="center" vertical="center" textRotation="255" wrapText="1"/>
    </xf>
    <xf numFmtId="0" fontId="5" fillId="0" borderId="30" xfId="11" applyFont="1" applyFill="1" applyBorder="1" applyAlignment="1">
      <alignment vertical="center" textRotation="255" wrapText="1"/>
    </xf>
    <xf numFmtId="0" fontId="5" fillId="0" borderId="6" xfId="11" applyFont="1" applyFill="1" applyBorder="1" applyAlignment="1">
      <alignment vertical="center" textRotation="255" wrapText="1"/>
    </xf>
    <xf numFmtId="0" fontId="5" fillId="0" borderId="7" xfId="11" applyFont="1" applyFill="1" applyBorder="1" applyAlignment="1">
      <alignment vertical="center" textRotation="255" wrapText="1"/>
    </xf>
    <xf numFmtId="0" fontId="5" fillId="0" borderId="7" xfId="11" applyFont="1" applyFill="1" applyBorder="1" applyAlignment="1">
      <alignment horizontal="justify" vertical="center" textRotation="255" wrapText="1"/>
    </xf>
    <xf numFmtId="0" fontId="5" fillId="0" borderId="6" xfId="11" applyFont="1" applyFill="1" applyBorder="1" applyAlignment="1">
      <alignment horizontal="justify" vertical="center" textRotation="255" wrapText="1"/>
    </xf>
    <xf numFmtId="0" fontId="5" fillId="0" borderId="16" xfId="11" applyFont="1" applyFill="1" applyBorder="1" applyAlignment="1">
      <alignment horizontal="center" vertical="center" textRotation="255" wrapText="1"/>
    </xf>
    <xf numFmtId="0" fontId="5" fillId="0" borderId="9" xfId="11" applyFont="1" applyFill="1" applyBorder="1" applyAlignment="1">
      <alignment horizontal="center" vertical="center" textRotation="255" wrapText="1"/>
    </xf>
    <xf numFmtId="0" fontId="5" fillId="0" borderId="17" xfId="11" applyFont="1" applyFill="1" applyBorder="1" applyAlignment="1">
      <alignment vertical="center" textRotation="255" wrapText="1"/>
    </xf>
    <xf numFmtId="0" fontId="5" fillId="0" borderId="13" xfId="11" applyFont="1" applyFill="1" applyBorder="1" applyAlignment="1">
      <alignment vertical="center" textRotation="255" wrapText="1"/>
    </xf>
    <xf numFmtId="0" fontId="5" fillId="0" borderId="11" xfId="11" applyFont="1" applyFill="1" applyBorder="1" applyAlignment="1">
      <alignment vertical="center" textRotation="255" wrapText="1"/>
    </xf>
    <xf numFmtId="0" fontId="5" fillId="0" borderId="17" xfId="11" applyFont="1" applyFill="1" applyBorder="1" applyAlignment="1">
      <alignment vertical="center" textRotation="255" wrapText="1"/>
    </xf>
    <xf numFmtId="0" fontId="5" fillId="0" borderId="10" xfId="11" applyFont="1" applyFill="1" applyBorder="1" applyAlignment="1">
      <alignment vertical="center" textRotation="255" wrapText="1"/>
    </xf>
    <xf numFmtId="0" fontId="5" fillId="0" borderId="23" xfId="11" applyFont="1" applyFill="1" applyBorder="1" applyAlignment="1">
      <alignment vertical="center" textRotation="255" wrapText="1"/>
    </xf>
    <xf numFmtId="0" fontId="5" fillId="0" borderId="11" xfId="11" applyFont="1" applyFill="1" applyBorder="1" applyAlignment="1">
      <alignment vertical="center" textRotation="255" wrapText="1"/>
    </xf>
    <xf numFmtId="0" fontId="5" fillId="0" borderId="13" xfId="11" applyFont="1" applyFill="1" applyBorder="1" applyAlignment="1">
      <alignment vertical="center" textRotation="255" wrapText="1"/>
    </xf>
    <xf numFmtId="0" fontId="5" fillId="0" borderId="17" xfId="11" applyFont="1" applyFill="1" applyBorder="1" applyAlignment="1">
      <alignment horizontal="center" vertical="center" textRotation="255" wrapText="1"/>
    </xf>
    <xf numFmtId="0" fontId="5" fillId="0" borderId="0" xfId="11" applyFont="1" applyFill="1" applyBorder="1" applyAlignment="1">
      <alignment horizontal="right" vertical="center" wrapText="1"/>
    </xf>
    <xf numFmtId="0" fontId="24" fillId="0" borderId="11" xfId="11" applyFont="1" applyFill="1" applyBorder="1" applyAlignment="1">
      <alignment horizontal="left" vertical="center"/>
    </xf>
    <xf numFmtId="0" fontId="24" fillId="0" borderId="7" xfId="11" applyFont="1" applyFill="1" applyBorder="1" applyAlignment="1">
      <alignment horizontal="center" vertical="center" wrapText="1"/>
    </xf>
    <xf numFmtId="0" fontId="24" fillId="0" borderId="61" xfId="11" applyFont="1" applyFill="1" applyBorder="1" applyAlignment="1">
      <alignment horizontal="center" vertical="center" wrapText="1"/>
    </xf>
    <xf numFmtId="0" fontId="24" fillId="0" borderId="18" xfId="11" applyFont="1" applyFill="1" applyBorder="1" applyAlignment="1">
      <alignment horizontal="center" vertical="center" wrapText="1"/>
    </xf>
    <xf numFmtId="0" fontId="24" fillId="0" borderId="6" xfId="11" applyFont="1" applyFill="1" applyBorder="1" applyAlignment="1">
      <alignment horizontal="center" vertical="center" textRotation="255" wrapText="1"/>
    </xf>
    <xf numFmtId="0" fontId="24" fillId="0" borderId="4" xfId="11" applyFont="1" applyFill="1" applyBorder="1" applyAlignment="1">
      <alignment horizontal="center" vertical="center" wrapText="1"/>
    </xf>
    <xf numFmtId="0" fontId="24" fillId="0" borderId="5" xfId="11" applyFont="1" applyFill="1" applyBorder="1" applyAlignment="1">
      <alignment horizontal="center" vertical="center" wrapText="1"/>
    </xf>
    <xf numFmtId="0" fontId="24" fillId="0" borderId="83" xfId="11" applyFont="1" applyFill="1" applyBorder="1" applyAlignment="1">
      <alignment horizontal="center" vertical="center" wrapText="1"/>
    </xf>
    <xf numFmtId="0" fontId="24" fillId="0" borderId="0" xfId="11" applyFont="1" applyFill="1" applyBorder="1" applyAlignment="1">
      <alignment horizontal="center" vertical="center" wrapText="1"/>
    </xf>
    <xf numFmtId="0" fontId="24" fillId="0" borderId="24" xfId="11" applyFont="1" applyFill="1" applyBorder="1" applyAlignment="1">
      <alignment horizontal="center" vertical="center" wrapText="1"/>
    </xf>
    <xf numFmtId="0" fontId="24" fillId="0" borderId="19" xfId="11" applyFont="1" applyFill="1" applyBorder="1" applyAlignment="1">
      <alignment horizontal="center" vertical="center" wrapText="1"/>
    </xf>
    <xf numFmtId="0" fontId="24" fillId="0" borderId="15" xfId="11" applyFont="1" applyFill="1" applyBorder="1" applyAlignment="1">
      <alignment horizontal="center" vertical="center" textRotation="255" wrapText="1"/>
    </xf>
    <xf numFmtId="0" fontId="24" fillId="0" borderId="52" xfId="11" applyFont="1" applyFill="1" applyBorder="1" applyAlignment="1">
      <alignment horizontal="center" vertical="center" wrapText="1"/>
    </xf>
    <xf numFmtId="0" fontId="24" fillId="0" borderId="55" xfId="11" applyFont="1" applyFill="1" applyBorder="1" applyAlignment="1">
      <alignment horizontal="center" vertical="center" wrapText="1"/>
    </xf>
    <xf numFmtId="0" fontId="24" fillId="0" borderId="63" xfId="11" applyFont="1" applyFill="1" applyBorder="1" applyAlignment="1">
      <alignment vertical="center" wrapText="1"/>
    </xf>
    <xf numFmtId="0" fontId="24" fillId="0" borderId="54" xfId="11" applyFont="1" applyFill="1" applyBorder="1" applyAlignment="1">
      <alignment horizontal="center" vertical="center" wrapText="1"/>
    </xf>
    <xf numFmtId="0" fontId="24" fillId="0" borderId="63" xfId="11" applyFont="1" applyFill="1" applyBorder="1" applyAlignment="1">
      <alignment horizontal="center" vertical="center" wrapText="1"/>
    </xf>
    <xf numFmtId="0" fontId="24" fillId="0" borderId="84" xfId="11" applyFont="1" applyFill="1" applyBorder="1" applyAlignment="1">
      <alignment horizontal="center" vertical="center" wrapText="1"/>
    </xf>
    <xf numFmtId="0" fontId="24" fillId="0" borderId="11" xfId="11" applyFont="1" applyFill="1" applyBorder="1" applyAlignment="1">
      <alignment horizontal="center" vertical="center" wrapText="1"/>
    </xf>
    <xf numFmtId="0" fontId="24" fillId="0" borderId="25" xfId="11" applyFont="1" applyFill="1" applyBorder="1" applyAlignment="1">
      <alignment horizontal="center" vertical="center" wrapText="1"/>
    </xf>
    <xf numFmtId="0" fontId="24" fillId="0" borderId="22" xfId="11" applyFont="1" applyFill="1" applyBorder="1" applyAlignment="1">
      <alignment horizontal="center" vertical="center" wrapText="1"/>
    </xf>
    <xf numFmtId="0" fontId="24" fillId="0" borderId="13" xfId="11" applyFont="1" applyFill="1" applyBorder="1" applyAlignment="1">
      <alignment horizontal="center" vertical="center" textRotation="255" wrapText="1"/>
    </xf>
    <xf numFmtId="0" fontId="24" fillId="0" borderId="11" xfId="11" applyFont="1" applyFill="1" applyBorder="1" applyAlignment="1">
      <alignment horizontal="center" vertical="center" wrapText="1"/>
    </xf>
    <xf numFmtId="0" fontId="24" fillId="0" borderId="10" xfId="11" applyFont="1" applyFill="1" applyBorder="1" applyAlignment="1">
      <alignment horizontal="center" vertical="center" wrapText="1"/>
    </xf>
    <xf numFmtId="0" fontId="24" fillId="0" borderId="62" xfId="11" applyFont="1" applyFill="1" applyBorder="1" applyAlignment="1">
      <alignment horizontal="center" vertical="center" wrapText="1"/>
    </xf>
    <xf numFmtId="0" fontId="24" fillId="0" borderId="85" xfId="11" applyFont="1" applyFill="1" applyBorder="1" applyAlignment="1">
      <alignment horizontal="center" vertical="center" wrapText="1"/>
    </xf>
    <xf numFmtId="0" fontId="24" fillId="0" borderId="61" xfId="11" applyFont="1" applyFill="1" applyBorder="1" applyAlignment="1">
      <alignment horizontal="center" vertical="center" textRotation="255" wrapText="1"/>
    </xf>
    <xf numFmtId="0" fontId="24" fillId="0" borderId="64" xfId="11" applyFont="1" applyFill="1" applyBorder="1" applyAlignment="1">
      <alignment horizontal="center" vertical="center" wrapText="1"/>
    </xf>
    <xf numFmtId="0" fontId="28" fillId="0" borderId="18" xfId="11" applyFont="1" applyFill="1" applyBorder="1" applyAlignment="1">
      <alignment horizontal="center" vertical="center" wrapText="1"/>
    </xf>
    <xf numFmtId="176" fontId="28" fillId="0" borderId="6" xfId="1" applyFont="1" applyFill="1" applyBorder="1" applyAlignment="1">
      <alignment horizontal="center" vertical="center"/>
    </xf>
    <xf numFmtId="184" fontId="28" fillId="0" borderId="6" xfId="8" applyNumberFormat="1" applyFont="1" applyFill="1" applyBorder="1" applyAlignment="1">
      <alignment horizontal="center" vertical="center" wrapText="1"/>
    </xf>
    <xf numFmtId="184" fontId="28" fillId="0" borderId="30" xfId="8" applyNumberFormat="1" applyFont="1" applyFill="1" applyBorder="1" applyAlignment="1">
      <alignment horizontal="center" vertical="center" wrapText="1"/>
    </xf>
    <xf numFmtId="184" fontId="28" fillId="0" borderId="7" xfId="8" applyNumberFormat="1" applyFont="1" applyFill="1" applyBorder="1" applyAlignment="1">
      <alignment horizontal="center" vertical="center" wrapText="1"/>
    </xf>
    <xf numFmtId="184" fontId="28" fillId="0" borderId="35" xfId="8" applyNumberFormat="1" applyFont="1" applyFill="1" applyBorder="1" applyAlignment="1">
      <alignment horizontal="center" vertical="center" wrapText="1"/>
    </xf>
    <xf numFmtId="184" fontId="28" fillId="0" borderId="79" xfId="8" applyNumberFormat="1" applyFont="1" applyFill="1" applyBorder="1" applyAlignment="1">
      <alignment horizontal="center" vertical="center" wrapText="1"/>
    </xf>
    <xf numFmtId="0" fontId="24" fillId="0" borderId="24" xfId="11" applyFont="1" applyFill="1" applyBorder="1" applyAlignment="1">
      <alignment horizontal="center" vertical="center" textRotation="255" wrapText="1"/>
    </xf>
    <xf numFmtId="0" fontId="24" fillId="0" borderId="65" xfId="11" applyFont="1" applyFill="1" applyBorder="1" applyAlignment="1">
      <alignment horizontal="center" vertical="center" wrapText="1"/>
    </xf>
    <xf numFmtId="0" fontId="28" fillId="0" borderId="19" xfId="11" applyFont="1" applyFill="1" applyBorder="1" applyAlignment="1">
      <alignment horizontal="center" vertical="center" wrapText="1"/>
    </xf>
    <xf numFmtId="176" fontId="28" fillId="0" borderId="15" xfId="1" applyFont="1" applyFill="1" applyBorder="1" applyAlignment="1">
      <alignment horizontal="center" vertical="center"/>
    </xf>
    <xf numFmtId="184" fontId="28" fillId="0" borderId="15" xfId="11" applyNumberFormat="1" applyFont="1" applyFill="1" applyBorder="1" applyAlignment="1">
      <alignment horizontal="center" vertical="center" wrapText="1"/>
    </xf>
    <xf numFmtId="184" fontId="28" fillId="0" borderId="16" xfId="11" applyNumberFormat="1" applyFont="1" applyFill="1" applyBorder="1" applyAlignment="1">
      <alignment horizontal="center" vertical="center" wrapText="1"/>
    </xf>
    <xf numFmtId="184" fontId="28" fillId="0" borderId="0" xfId="11" applyNumberFormat="1" applyFont="1" applyFill="1" applyBorder="1" applyAlignment="1">
      <alignment horizontal="center" vertical="center" wrapText="1"/>
    </xf>
    <xf numFmtId="184" fontId="28" fillId="0" borderId="21" xfId="11" applyNumberFormat="1" applyFont="1" applyFill="1" applyBorder="1" applyAlignment="1">
      <alignment horizontal="center" vertical="center" wrapText="1"/>
    </xf>
    <xf numFmtId="184" fontId="28" fillId="0" borderId="44" xfId="11" applyNumberFormat="1" applyFont="1" applyFill="1" applyBorder="1" applyAlignment="1">
      <alignment horizontal="center" vertical="center" wrapText="1"/>
    </xf>
    <xf numFmtId="0" fontId="24" fillId="0" borderId="66" xfId="11" applyFont="1" applyFill="1" applyBorder="1" applyAlignment="1">
      <alignment horizontal="center" vertical="center" wrapText="1"/>
    </xf>
    <xf numFmtId="0" fontId="28" fillId="0" borderId="47" xfId="11" applyFont="1" applyFill="1" applyBorder="1" applyAlignment="1">
      <alignment horizontal="center" vertical="center" wrapText="1"/>
    </xf>
    <xf numFmtId="176" fontId="28" fillId="0" borderId="16" xfId="1" applyFont="1" applyFill="1" applyBorder="1" applyAlignment="1">
      <alignment horizontal="center" vertical="center"/>
    </xf>
    <xf numFmtId="0" fontId="28" fillId="0" borderId="32" xfId="8" applyFont="1" applyFill="1" applyBorder="1" applyAlignment="1">
      <alignment horizontal="center" vertical="center" wrapText="1"/>
    </xf>
    <xf numFmtId="0" fontId="24" fillId="0" borderId="67" xfId="11" applyFont="1" applyFill="1" applyBorder="1" applyAlignment="1">
      <alignment horizontal="center" vertical="center" wrapText="1"/>
    </xf>
    <xf numFmtId="0" fontId="24" fillId="0" borderId="68" xfId="11" applyFont="1" applyFill="1" applyBorder="1" applyAlignment="1">
      <alignment horizontal="center" vertical="center" wrapText="1"/>
    </xf>
    <xf numFmtId="176" fontId="28" fillId="0" borderId="20" xfId="1" applyFont="1" applyFill="1" applyBorder="1" applyAlignment="1">
      <alignment horizontal="center" vertical="center"/>
    </xf>
    <xf numFmtId="183" fontId="28" fillId="0" borderId="16" xfId="1" applyNumberFormat="1" applyFont="1" applyFill="1" applyBorder="1" applyAlignment="1">
      <alignment horizontal="center" vertical="center"/>
    </xf>
    <xf numFmtId="183" fontId="28" fillId="0" borderId="15" xfId="1" applyNumberFormat="1" applyFont="1" applyFill="1" applyBorder="1" applyAlignment="1">
      <alignment horizontal="center" vertical="center"/>
    </xf>
    <xf numFmtId="183" fontId="28" fillId="0" borderId="0" xfId="1" applyNumberFormat="1" applyFont="1" applyFill="1" applyBorder="1" applyAlignment="1">
      <alignment horizontal="center" vertical="center"/>
    </xf>
    <xf numFmtId="183" fontId="28" fillId="0" borderId="21" xfId="1" applyNumberFormat="1" applyFont="1" applyFill="1" applyBorder="1" applyAlignment="1">
      <alignment horizontal="center" vertical="center"/>
    </xf>
    <xf numFmtId="183" fontId="28" fillId="0" borderId="44" xfId="1" applyNumberFormat="1" applyFont="1" applyFill="1" applyBorder="1" applyAlignment="1">
      <alignment horizontal="center" vertical="center"/>
    </xf>
    <xf numFmtId="0" fontId="24" fillId="0" borderId="47" xfId="11" applyFont="1" applyFill="1" applyBorder="1" applyAlignment="1">
      <alignment horizontal="center" vertical="center" wrapText="1"/>
    </xf>
    <xf numFmtId="189" fontId="28" fillId="0" borderId="32" xfId="8" applyNumberFormat="1" applyFont="1" applyFill="1" applyBorder="1" applyAlignment="1">
      <alignment horizontal="center" vertical="center" wrapText="1"/>
    </xf>
    <xf numFmtId="185" fontId="24" fillId="0" borderId="15" xfId="8" applyNumberFormat="1" applyFont="1" applyFill="1" applyBorder="1" applyAlignment="1">
      <alignment horizontal="center" vertical="center" wrapText="1"/>
    </xf>
    <xf numFmtId="185" fontId="24" fillId="0" borderId="15" xfId="11" applyNumberFormat="1" applyFont="1" applyFill="1" applyBorder="1" applyAlignment="1">
      <alignment horizontal="center" vertical="center" wrapText="1"/>
    </xf>
    <xf numFmtId="182" fontId="28" fillId="0" borderId="16" xfId="1" applyNumberFormat="1" applyFont="1" applyFill="1" applyBorder="1" applyAlignment="1">
      <alignment horizontal="center" vertical="center"/>
    </xf>
    <xf numFmtId="182" fontId="28" fillId="0" borderId="15" xfId="1" applyNumberFormat="1" applyFont="1" applyFill="1" applyBorder="1" applyAlignment="1">
      <alignment horizontal="center" vertical="center"/>
    </xf>
    <xf numFmtId="182" fontId="28" fillId="0" borderId="0" xfId="1" applyNumberFormat="1" applyFont="1" applyFill="1" applyBorder="1" applyAlignment="1">
      <alignment horizontal="center" vertical="center"/>
    </xf>
    <xf numFmtId="182" fontId="28" fillId="0" borderId="21" xfId="1" applyNumberFormat="1" applyFont="1" applyFill="1" applyBorder="1" applyAlignment="1">
      <alignment horizontal="center" vertical="center"/>
    </xf>
    <xf numFmtId="186" fontId="24" fillId="0" borderId="15" xfId="8" applyNumberFormat="1" applyFont="1" applyFill="1" applyBorder="1" applyAlignment="1">
      <alignment horizontal="center" vertical="center" wrapText="1"/>
    </xf>
    <xf numFmtId="182" fontId="28" fillId="0" borderId="44" xfId="1" applyNumberFormat="1" applyFont="1" applyFill="1" applyBorder="1" applyAlignment="1">
      <alignment horizontal="center" vertical="center"/>
    </xf>
    <xf numFmtId="186" fontId="24" fillId="0" borderId="15" xfId="11" applyNumberFormat="1" applyFont="1" applyFill="1" applyBorder="1" applyAlignment="1">
      <alignment horizontal="center" vertical="center" wrapText="1"/>
    </xf>
    <xf numFmtId="2" fontId="28" fillId="0" borderId="32" xfId="8" applyNumberFormat="1" applyFont="1" applyFill="1" applyBorder="1" applyAlignment="1">
      <alignment horizontal="center" vertical="center" wrapText="1"/>
    </xf>
    <xf numFmtId="176" fontId="28" fillId="0" borderId="0" xfId="1" applyFont="1" applyFill="1" applyBorder="1" applyAlignment="1">
      <alignment horizontal="center" vertical="center"/>
    </xf>
    <xf numFmtId="176" fontId="28" fillId="0" borderId="21" xfId="1" applyFont="1" applyFill="1" applyBorder="1" applyAlignment="1">
      <alignment horizontal="center" vertical="center"/>
    </xf>
    <xf numFmtId="176" fontId="28" fillId="0" borderId="44" xfId="1" applyFont="1" applyFill="1" applyBorder="1" applyAlignment="1">
      <alignment horizontal="center" vertical="center"/>
    </xf>
    <xf numFmtId="0" fontId="24" fillId="0" borderId="69" xfId="11" applyFont="1" applyFill="1" applyBorder="1" applyAlignment="1">
      <alignment horizontal="center" vertical="center" textRotation="255" wrapText="1"/>
    </xf>
    <xf numFmtId="190" fontId="28" fillId="0" borderId="32" xfId="6" applyNumberFormat="1" applyFont="1" applyFill="1" applyBorder="1" applyAlignment="1">
      <alignment horizontal="center" vertical="center" wrapText="1"/>
    </xf>
    <xf numFmtId="0" fontId="24" fillId="0" borderId="70" xfId="11" applyFont="1" applyFill="1" applyBorder="1" applyAlignment="1">
      <alignment horizontal="center" vertical="center" textRotation="255" wrapText="1"/>
    </xf>
    <xf numFmtId="187" fontId="28" fillId="0" borderId="15" xfId="1" applyNumberFormat="1" applyFont="1" applyFill="1" applyBorder="1" applyAlignment="1">
      <alignment horizontal="center" vertical="center"/>
    </xf>
    <xf numFmtId="187" fontId="28" fillId="0" borderId="16" xfId="1" applyNumberFormat="1" applyFont="1" applyFill="1" applyBorder="1" applyAlignment="1">
      <alignment horizontal="center" vertical="center"/>
    </xf>
    <xf numFmtId="187" fontId="28" fillId="0" borderId="44" xfId="1" applyNumberFormat="1" applyFont="1" applyFill="1" applyBorder="1" applyAlignment="1">
      <alignment horizontal="center" vertical="center"/>
    </xf>
    <xf numFmtId="176" fontId="28" fillId="0" borderId="32" xfId="1" applyFont="1" applyFill="1" applyBorder="1" applyAlignment="1">
      <alignment horizontal="center" vertical="center"/>
    </xf>
    <xf numFmtId="176" fontId="28" fillId="0" borderId="57" xfId="1" applyFont="1" applyFill="1" applyBorder="1" applyAlignment="1">
      <alignment horizontal="center" vertical="center"/>
    </xf>
    <xf numFmtId="176" fontId="28" fillId="0" borderId="58" xfId="1" applyFont="1" applyFill="1" applyBorder="1" applyAlignment="1">
      <alignment horizontal="center" vertical="center"/>
    </xf>
    <xf numFmtId="176" fontId="28" fillId="0" borderId="81" xfId="1" applyFont="1" applyFill="1" applyBorder="1" applyAlignment="1">
      <alignment horizontal="center" vertical="center"/>
    </xf>
    <xf numFmtId="176" fontId="28" fillId="0" borderId="24" xfId="1" applyFont="1" applyFill="1" applyBorder="1" applyAlignment="1">
      <alignment horizontal="center" vertical="center"/>
    </xf>
    <xf numFmtId="176" fontId="28" fillId="0" borderId="51" xfId="1" applyFont="1" applyFill="1" applyBorder="1" applyAlignment="1">
      <alignment horizontal="center" vertical="center"/>
    </xf>
    <xf numFmtId="176" fontId="28" fillId="0" borderId="48" xfId="1" applyFont="1" applyFill="1" applyBorder="1" applyAlignment="1">
      <alignment horizontal="center" vertical="center"/>
    </xf>
    <xf numFmtId="176" fontId="28" fillId="0" borderId="46" xfId="1" applyFont="1" applyFill="1" applyBorder="1" applyAlignment="1">
      <alignment horizontal="center" vertical="center"/>
    </xf>
    <xf numFmtId="0" fontId="24" fillId="0" borderId="25" xfId="11" applyFont="1" applyFill="1" applyBorder="1" applyAlignment="1">
      <alignment horizontal="center" vertical="center" textRotation="255" wrapText="1"/>
    </xf>
    <xf numFmtId="0" fontId="24" fillId="0" borderId="71" xfId="11" applyFont="1" applyFill="1" applyBorder="1" applyAlignment="1">
      <alignment horizontal="center" vertical="center" wrapText="1"/>
    </xf>
    <xf numFmtId="176" fontId="28" fillId="0" borderId="17" xfId="1" applyFont="1" applyFill="1" applyBorder="1" applyAlignment="1">
      <alignment horizontal="center" vertical="center"/>
    </xf>
    <xf numFmtId="176" fontId="28" fillId="0" borderId="13" xfId="1" applyFont="1" applyFill="1" applyBorder="1" applyAlignment="1">
      <alignment horizontal="center" vertical="center"/>
    </xf>
    <xf numFmtId="176" fontId="28" fillId="0" borderId="11" xfId="1" applyFont="1" applyFill="1" applyBorder="1" applyAlignment="1">
      <alignment horizontal="center" vertical="center"/>
    </xf>
    <xf numFmtId="176" fontId="28" fillId="0" borderId="23" xfId="1" applyFont="1" applyFill="1" applyBorder="1" applyAlignment="1">
      <alignment horizontal="center" vertical="center"/>
    </xf>
    <xf numFmtId="183" fontId="28" fillId="0" borderId="80" xfId="1" applyNumberFormat="1" applyFont="1" applyFill="1" applyBorder="1" applyAlignment="1">
      <alignment horizontal="center" vertical="center"/>
    </xf>
    <xf numFmtId="0" fontId="24" fillId="0" borderId="52" xfId="11" applyFont="1" applyFill="1" applyBorder="1" applyAlignment="1">
      <alignment horizontal="center" vertical="center" wrapText="1"/>
    </xf>
    <xf numFmtId="0" fontId="24" fillId="0" borderId="12" xfId="11" applyFont="1" applyFill="1" applyBorder="1" applyAlignment="1">
      <alignment horizontal="center" vertical="center" wrapText="1"/>
    </xf>
    <xf numFmtId="0" fontId="24" fillId="0" borderId="0" xfId="11" applyFont="1" applyFill="1" applyBorder="1" applyAlignment="1">
      <alignment horizontal="center" vertical="top" wrapText="1"/>
    </xf>
    <xf numFmtId="176" fontId="28" fillId="0" borderId="30" xfId="1" applyFont="1" applyFill="1" applyBorder="1" applyAlignment="1">
      <alignment horizontal="center" vertical="center"/>
    </xf>
    <xf numFmtId="176" fontId="28" fillId="0" borderId="7" xfId="1" applyFont="1" applyFill="1" applyBorder="1" applyAlignment="1">
      <alignment horizontal="center" vertical="center"/>
    </xf>
    <xf numFmtId="183" fontId="28" fillId="0" borderId="6" xfId="1" applyNumberFormat="1" applyFont="1" applyFill="1" applyBorder="1" applyAlignment="1">
      <alignment horizontal="center" vertical="center"/>
    </xf>
    <xf numFmtId="183" fontId="28" fillId="0" borderId="35" xfId="1" applyNumberFormat="1" applyFont="1" applyFill="1" applyBorder="1" applyAlignment="1">
      <alignment horizontal="center" vertical="center"/>
    </xf>
    <xf numFmtId="183" fontId="28" fillId="0" borderId="7" xfId="1" applyNumberFormat="1" applyFont="1" applyFill="1" applyBorder="1" applyAlignment="1">
      <alignment horizontal="center" vertical="center"/>
    </xf>
    <xf numFmtId="183" fontId="28" fillId="0" borderId="30" xfId="1" applyNumberFormat="1" applyFont="1" applyFill="1" applyBorder="1" applyAlignment="1">
      <alignment horizontal="center" vertical="center"/>
    </xf>
    <xf numFmtId="0" fontId="24" fillId="0" borderId="48" xfId="11" applyFont="1" applyFill="1" applyBorder="1" applyAlignment="1">
      <alignment horizontal="center" vertical="top" wrapText="1"/>
    </xf>
    <xf numFmtId="183" fontId="28" fillId="0" borderId="32" xfId="1" applyNumberFormat="1" applyFont="1" applyFill="1" applyBorder="1" applyAlignment="1">
      <alignment horizontal="center" vertical="center"/>
    </xf>
    <xf numFmtId="183" fontId="28" fillId="0" borderId="45" xfId="1" applyNumberFormat="1" applyFont="1" applyFill="1" applyBorder="1" applyAlignment="1">
      <alignment horizontal="center" vertical="center"/>
    </xf>
    <xf numFmtId="183" fontId="28" fillId="0" borderId="48" xfId="1" applyNumberFormat="1" applyFont="1" applyFill="1" applyBorder="1" applyAlignment="1">
      <alignment horizontal="center" vertical="center"/>
    </xf>
    <xf numFmtId="183" fontId="28" fillId="0" borderId="51" xfId="1" applyNumberFormat="1" applyFont="1" applyFill="1" applyBorder="1" applyAlignment="1">
      <alignment horizontal="center" vertical="center"/>
    </xf>
    <xf numFmtId="187" fontId="28" fillId="0" borderId="0" xfId="1" applyNumberFormat="1" applyFont="1" applyFill="1" applyBorder="1" applyAlignment="1">
      <alignment horizontal="center" vertical="center"/>
    </xf>
    <xf numFmtId="187" fontId="28" fillId="0" borderId="32" xfId="1" applyNumberFormat="1" applyFont="1" applyFill="1" applyBorder="1" applyAlignment="1">
      <alignment horizontal="center" vertical="center"/>
    </xf>
    <xf numFmtId="187" fontId="28" fillId="0" borderId="48" xfId="1" applyNumberFormat="1" applyFont="1" applyFill="1" applyBorder="1" applyAlignment="1">
      <alignment horizontal="center" vertical="center"/>
    </xf>
    <xf numFmtId="187" fontId="28" fillId="0" borderId="51" xfId="1" applyNumberFormat="1" applyFont="1" applyFill="1" applyBorder="1" applyAlignment="1">
      <alignment horizontal="center" vertical="center"/>
    </xf>
    <xf numFmtId="187" fontId="28" fillId="0" borderId="20" xfId="1" applyNumberFormat="1" applyFont="1" applyFill="1" applyBorder="1" applyAlignment="1">
      <alignment horizontal="center" vertical="center"/>
    </xf>
    <xf numFmtId="187" fontId="28" fillId="0" borderId="58" xfId="1" applyNumberFormat="1" applyFont="1" applyFill="1" applyBorder="1" applyAlignment="1">
      <alignment horizontal="center" vertical="center"/>
    </xf>
    <xf numFmtId="187" fontId="28" fillId="0" borderId="57" xfId="1" applyNumberFormat="1" applyFont="1" applyFill="1" applyBorder="1" applyAlignment="1">
      <alignment horizontal="center" vertical="center"/>
    </xf>
    <xf numFmtId="187" fontId="28" fillId="0" borderId="21" xfId="1" applyNumberFormat="1" applyFont="1" applyFill="1" applyBorder="1" applyAlignment="1">
      <alignment horizontal="center" vertical="center"/>
    </xf>
    <xf numFmtId="0" fontId="24" fillId="0" borderId="11" xfId="11" applyFont="1" applyFill="1" applyBorder="1" applyAlignment="1">
      <alignment horizontal="center" vertical="top" wrapText="1"/>
    </xf>
    <xf numFmtId="0" fontId="24" fillId="0" borderId="0" xfId="11" applyFont="1" applyFill="1" applyAlignment="1">
      <alignment horizontal="left" vertical="top" wrapText="1"/>
    </xf>
    <xf numFmtId="0" fontId="24" fillId="0" borderId="0" xfId="11" applyFont="1" applyFill="1" applyBorder="1" applyAlignment="1">
      <alignment horizontal="left" vertical="center"/>
    </xf>
    <xf numFmtId="0" fontId="24" fillId="0" borderId="7" xfId="11" applyFont="1" applyFill="1" applyBorder="1" applyAlignment="1">
      <alignment horizontal="center" vertical="top" wrapText="1"/>
    </xf>
    <xf numFmtId="2" fontId="24" fillId="0" borderId="0" xfId="8" applyNumberFormat="1" applyFont="1" applyFill="1" applyBorder="1" applyAlignment="1">
      <alignment horizontal="center" vertical="center" wrapText="1"/>
    </xf>
    <xf numFmtId="2" fontId="24" fillId="0" borderId="15" xfId="8" applyNumberFormat="1" applyFont="1" applyFill="1" applyBorder="1" applyAlignment="1">
      <alignment horizontal="center" vertical="center" wrapText="1"/>
    </xf>
    <xf numFmtId="2" fontId="24" fillId="0" borderId="21" xfId="8" applyNumberFormat="1" applyFont="1" applyFill="1" applyBorder="1" applyAlignment="1">
      <alignment horizontal="center" vertical="center" wrapText="1"/>
    </xf>
    <xf numFmtId="2" fontId="24" fillId="0" borderId="16" xfId="8" applyNumberFormat="1" applyFont="1" applyFill="1" applyBorder="1" applyAlignment="1">
      <alignment horizontal="center" vertical="center" wrapText="1"/>
    </xf>
    <xf numFmtId="0" fontId="24" fillId="0" borderId="32" xfId="8" applyFont="1" applyFill="1" applyBorder="1" applyAlignment="1">
      <alignment horizontal="center" vertical="center" wrapText="1"/>
    </xf>
    <xf numFmtId="0" fontId="24" fillId="0" borderId="45" xfId="8" applyFont="1" applyFill="1" applyBorder="1" applyAlignment="1">
      <alignment horizontal="center" vertical="center" wrapText="1"/>
    </xf>
    <xf numFmtId="2" fontId="24" fillId="0" borderId="48" xfId="11" applyNumberFormat="1" applyFont="1" applyFill="1" applyBorder="1" applyAlignment="1">
      <alignment horizontal="center" vertical="center" wrapText="1"/>
    </xf>
    <xf numFmtId="2" fontId="24" fillId="0" borderId="32" xfId="11" applyNumberFormat="1" applyFont="1" applyFill="1" applyBorder="1" applyAlignment="1">
      <alignment horizontal="center" vertical="center" wrapText="1"/>
    </xf>
    <xf numFmtId="2" fontId="24" fillId="0" borderId="45" xfId="11" applyNumberFormat="1" applyFont="1" applyFill="1" applyBorder="1" applyAlignment="1">
      <alignment horizontal="center" vertical="center" wrapText="1"/>
    </xf>
    <xf numFmtId="2" fontId="24" fillId="0" borderId="51" xfId="11" applyNumberFormat="1" applyFont="1" applyFill="1" applyBorder="1" applyAlignment="1">
      <alignment horizontal="center" vertical="center" wrapText="1"/>
    </xf>
    <xf numFmtId="188" fontId="24" fillId="0" borderId="0" xfId="8" applyNumberFormat="1" applyFont="1" applyFill="1" applyBorder="1" applyAlignment="1">
      <alignment horizontal="center" vertical="center" wrapText="1"/>
    </xf>
    <xf numFmtId="188" fontId="24" fillId="0" borderId="15" xfId="8" applyNumberFormat="1" applyFont="1" applyFill="1" applyBorder="1" applyAlignment="1">
      <alignment horizontal="center" vertical="center" wrapText="1"/>
    </xf>
    <xf numFmtId="188" fontId="24" fillId="0" borderId="21" xfId="8" applyNumberFormat="1" applyFont="1" applyFill="1" applyBorder="1" applyAlignment="1">
      <alignment horizontal="center" vertical="center" wrapText="1"/>
    </xf>
    <xf numFmtId="188" fontId="24" fillId="0" borderId="16" xfId="8" applyNumberFormat="1" applyFont="1" applyFill="1" applyBorder="1" applyAlignment="1">
      <alignment horizontal="center" vertical="center" wrapText="1"/>
    </xf>
    <xf numFmtId="188" fontId="24" fillId="0" borderId="32" xfId="8" applyNumberFormat="1" applyFont="1" applyFill="1" applyBorder="1" applyAlignment="1">
      <alignment horizontal="center" vertical="center" wrapText="1"/>
    </xf>
    <xf numFmtId="188" fontId="24" fillId="0" borderId="45" xfId="8" applyNumberFormat="1" applyFont="1" applyFill="1" applyBorder="1" applyAlignment="1">
      <alignment horizontal="center" vertical="center" wrapText="1"/>
    </xf>
    <xf numFmtId="2" fontId="24" fillId="0" borderId="20" xfId="8" applyNumberFormat="1" applyFont="1" applyFill="1" applyBorder="1" applyAlignment="1">
      <alignment horizontal="center" vertical="center" wrapText="1"/>
    </xf>
    <xf numFmtId="0" fontId="24" fillId="0" borderId="13" xfId="8" applyFont="1" applyFill="1" applyBorder="1" applyAlignment="1">
      <alignment horizontal="center" vertical="center" wrapText="1"/>
    </xf>
    <xf numFmtId="0" fontId="30" fillId="0" borderId="0" xfId="11" applyFont="1" applyFill="1" applyBorder="1" applyAlignment="1">
      <alignment vertical="center"/>
    </xf>
    <xf numFmtId="0" fontId="30" fillId="0" borderId="7" xfId="11" applyFont="1" applyFill="1" applyBorder="1" applyAlignment="1">
      <alignment vertical="center"/>
    </xf>
    <xf numFmtId="0" fontId="28" fillId="0" borderId="0" xfId="11" applyFont="1" applyFill="1" applyBorder="1" applyAlignment="1">
      <alignment horizontal="left" vertical="center"/>
    </xf>
    <xf numFmtId="0" fontId="31" fillId="0" borderId="0" xfId="11" applyFont="1" applyFill="1" applyBorder="1" applyAlignment="1">
      <alignment horizontal="left" vertical="center"/>
    </xf>
    <xf numFmtId="0" fontId="31" fillId="0" borderId="0" xfId="11" applyFont="1" applyFill="1" applyBorder="1" applyAlignment="1">
      <alignment vertical="center"/>
    </xf>
    <xf numFmtId="0" fontId="32" fillId="0" borderId="0" xfId="4" applyFont="1" applyAlignment="1">
      <alignment horizontal="center" vertical="center" justifyLastLine="1"/>
    </xf>
    <xf numFmtId="0" fontId="32" fillId="0" borderId="0" xfId="4" applyFont="1" applyAlignment="1">
      <alignment horizontal="center" vertical="center"/>
    </xf>
    <xf numFmtId="49" fontId="33" fillId="0" borderId="0" xfId="4" applyNumberFormat="1" applyFont="1" applyAlignment="1">
      <alignment vertical="center" justifyLastLine="1"/>
    </xf>
    <xf numFmtId="0" fontId="33" fillId="0" borderId="72" xfId="4" applyFont="1" applyBorder="1" applyAlignment="1">
      <alignment horizontal="distributed" vertical="center" justifyLastLine="1"/>
    </xf>
    <xf numFmtId="0" fontId="33" fillId="0" borderId="73" xfId="4" applyFont="1" applyBorder="1" applyAlignment="1">
      <alignment horizontal="distributed" vertical="center" justifyLastLine="1"/>
    </xf>
    <xf numFmtId="0" fontId="33" fillId="0" borderId="74" xfId="4" applyFont="1" applyBorder="1" applyAlignment="1">
      <alignment horizontal="distributed" vertical="center" justifyLastLine="1"/>
    </xf>
    <xf numFmtId="0" fontId="32" fillId="0" borderId="75" xfId="4" applyFont="1" applyFill="1" applyBorder="1" applyAlignment="1">
      <alignment horizontal="distributed" vertical="center" wrapText="1" justifyLastLine="1"/>
    </xf>
    <xf numFmtId="0" fontId="34" fillId="0" borderId="75" xfId="5" applyFont="1" applyFill="1" applyBorder="1" applyAlignment="1" applyProtection="1">
      <alignment vertical="center" wrapText="1"/>
    </xf>
    <xf numFmtId="49" fontId="33" fillId="0" borderId="75" xfId="4" applyNumberFormat="1" applyFont="1" applyFill="1" applyBorder="1" applyAlignment="1">
      <alignment vertical="center"/>
    </xf>
    <xf numFmtId="0" fontId="32" fillId="0" borderId="76" xfId="4" applyFont="1" applyFill="1" applyBorder="1" applyAlignment="1">
      <alignment horizontal="distributed" vertical="center" wrapText="1" justifyLastLine="1"/>
    </xf>
    <xf numFmtId="0" fontId="34" fillId="0" borderId="76" xfId="5" applyFont="1" applyFill="1" applyBorder="1" applyAlignment="1" applyProtection="1">
      <alignment vertical="center" wrapText="1"/>
    </xf>
    <xf numFmtId="49" fontId="33" fillId="0" borderId="76" xfId="4" applyNumberFormat="1" applyFont="1" applyFill="1" applyBorder="1" applyAlignment="1">
      <alignment vertical="center"/>
    </xf>
    <xf numFmtId="0" fontId="33" fillId="0" borderId="0" xfId="0" applyFont="1">
      <alignment vertical="center"/>
    </xf>
    <xf numFmtId="0" fontId="33" fillId="0" borderId="76" xfId="4" applyFont="1" applyFill="1" applyBorder="1" applyAlignment="1">
      <alignment vertical="center" wrapText="1"/>
    </xf>
    <xf numFmtId="0" fontId="32" fillId="0" borderId="78" xfId="4" applyFont="1" applyFill="1" applyBorder="1" applyAlignment="1">
      <alignment horizontal="distributed" vertical="center" wrapText="1" justifyLastLine="1"/>
    </xf>
    <xf numFmtId="0" fontId="34" fillId="0" borderId="77" xfId="5" applyFont="1" applyBorder="1" applyAlignment="1" applyProtection="1">
      <alignment vertical="center"/>
    </xf>
    <xf numFmtId="49" fontId="33" fillId="0" borderId="78" xfId="4" applyNumberFormat="1" applyFont="1" applyFill="1" applyBorder="1" applyAlignment="1">
      <alignment vertical="center"/>
    </xf>
    <xf numFmtId="0" fontId="35" fillId="0" borderId="0" xfId="0" applyFont="1">
      <alignment vertical="center"/>
    </xf>
  </cellXfs>
  <cellStyles count="13">
    <cellStyle name="ハイパーリンク" xfId="5" builtinId="8"/>
    <cellStyle name="桁区切り 2" xfId="6"/>
    <cellStyle name="標準" xfId="0" builtinId="0"/>
    <cellStyle name="標準 2" xfId="2"/>
    <cellStyle name="標準 2 2" xfId="3"/>
    <cellStyle name="標準 2 2 2" xfId="7"/>
    <cellStyle name="標準 2 2 2 2" xfId="8"/>
    <cellStyle name="標準 2 2 2 3" xfId="10"/>
    <cellStyle name="標準 2 2 4" xfId="12"/>
    <cellStyle name="標準 2 3" xfId="11"/>
    <cellStyle name="標準 3" xfId="9"/>
    <cellStyle name="標準_(作成中)2008index" xfId="4"/>
    <cellStyle name="表内_数字"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2" name="Line 1"/>
        <xdr:cNvSpPr>
          <a:spLocks noChangeShapeType="1"/>
        </xdr:cNvSpPr>
      </xdr:nvSpPr>
      <xdr:spPr bwMode="auto">
        <a:xfrm>
          <a:off x="0" y="299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3" name="Line 2"/>
        <xdr:cNvSpPr>
          <a:spLocks noChangeShapeType="1"/>
        </xdr:cNvSpPr>
      </xdr:nvSpPr>
      <xdr:spPr bwMode="auto">
        <a:xfrm>
          <a:off x="0" y="299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4" name="Line 3"/>
        <xdr:cNvSpPr>
          <a:spLocks noChangeShapeType="1"/>
        </xdr:cNvSpPr>
      </xdr:nvSpPr>
      <xdr:spPr bwMode="auto">
        <a:xfrm>
          <a:off x="0" y="299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0</xdr:colOff>
      <xdr:row>22</xdr:row>
      <xdr:rowOff>0</xdr:rowOff>
    </xdr:to>
    <xdr:sp macro="" textlink="">
      <xdr:nvSpPr>
        <xdr:cNvPr id="2" name="Line 2"/>
        <xdr:cNvSpPr>
          <a:spLocks noChangeShapeType="1"/>
        </xdr:cNvSpPr>
      </xdr:nvSpPr>
      <xdr:spPr bwMode="auto">
        <a:xfrm>
          <a:off x="0" y="51816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428625</xdr:colOff>
      <xdr:row>2</xdr:row>
      <xdr:rowOff>0</xdr:rowOff>
    </xdr:to>
    <xdr:sp macro="" textlink="">
      <xdr:nvSpPr>
        <xdr:cNvPr id="2" name="Line 1"/>
        <xdr:cNvSpPr>
          <a:spLocks noChangeShapeType="1"/>
        </xdr:cNvSpPr>
      </xdr:nvSpPr>
      <xdr:spPr bwMode="auto">
        <a:xfrm>
          <a:off x="0" y="762000"/>
          <a:ext cx="4286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0</xdr:col>
      <xdr:colOff>428625</xdr:colOff>
      <xdr:row>2</xdr:row>
      <xdr:rowOff>0</xdr:rowOff>
    </xdr:to>
    <xdr:sp macro="" textlink="">
      <xdr:nvSpPr>
        <xdr:cNvPr id="3" name="Line 1"/>
        <xdr:cNvSpPr>
          <a:spLocks noChangeShapeType="1"/>
        </xdr:cNvSpPr>
      </xdr:nvSpPr>
      <xdr:spPr bwMode="auto">
        <a:xfrm>
          <a:off x="0" y="762000"/>
          <a:ext cx="4286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abSelected="1" workbookViewId="0">
      <selection activeCell="B1" sqref="B1"/>
    </sheetView>
  </sheetViews>
  <sheetFormatPr defaultRowHeight="13.5" x14ac:dyDescent="0.15"/>
  <cols>
    <col min="1" max="1" width="6.25" customWidth="1"/>
    <col min="2" max="2" width="56.25" customWidth="1"/>
    <col min="3" max="3" width="9.375" customWidth="1"/>
    <col min="257" max="257" width="6.25" customWidth="1"/>
    <col min="258" max="258" width="56.25" customWidth="1"/>
    <col min="259" max="259" width="9.375" customWidth="1"/>
    <col min="513" max="513" width="6.25" customWidth="1"/>
    <col min="514" max="514" width="56.25" customWidth="1"/>
    <col min="515" max="515" width="9.375" customWidth="1"/>
    <col min="769" max="769" width="6.25" customWidth="1"/>
    <col min="770" max="770" width="56.25" customWidth="1"/>
    <col min="771" max="771" width="9.375" customWidth="1"/>
    <col min="1025" max="1025" width="6.25" customWidth="1"/>
    <col min="1026" max="1026" width="56.25" customWidth="1"/>
    <col min="1027" max="1027" width="9.375" customWidth="1"/>
    <col min="1281" max="1281" width="6.25" customWidth="1"/>
    <col min="1282" max="1282" width="56.25" customWidth="1"/>
    <col min="1283" max="1283" width="9.375" customWidth="1"/>
    <col min="1537" max="1537" width="6.25" customWidth="1"/>
    <col min="1538" max="1538" width="56.25" customWidth="1"/>
    <col min="1539" max="1539" width="9.375" customWidth="1"/>
    <col min="1793" max="1793" width="6.25" customWidth="1"/>
    <col min="1794" max="1794" width="56.25" customWidth="1"/>
    <col min="1795" max="1795" width="9.375" customWidth="1"/>
    <col min="2049" max="2049" width="6.25" customWidth="1"/>
    <col min="2050" max="2050" width="56.25" customWidth="1"/>
    <col min="2051" max="2051" width="9.375" customWidth="1"/>
    <col min="2305" max="2305" width="6.25" customWidth="1"/>
    <col min="2306" max="2306" width="56.25" customWidth="1"/>
    <col min="2307" max="2307" width="9.375" customWidth="1"/>
    <col min="2561" max="2561" width="6.25" customWidth="1"/>
    <col min="2562" max="2562" width="56.25" customWidth="1"/>
    <col min="2563" max="2563" width="9.375" customWidth="1"/>
    <col min="2817" max="2817" width="6.25" customWidth="1"/>
    <col min="2818" max="2818" width="56.25" customWidth="1"/>
    <col min="2819" max="2819" width="9.375" customWidth="1"/>
    <col min="3073" max="3073" width="6.25" customWidth="1"/>
    <col min="3074" max="3074" width="56.25" customWidth="1"/>
    <col min="3075" max="3075" width="9.375" customWidth="1"/>
    <col min="3329" max="3329" width="6.25" customWidth="1"/>
    <col min="3330" max="3330" width="56.25" customWidth="1"/>
    <col min="3331" max="3331" width="9.375" customWidth="1"/>
    <col min="3585" max="3585" width="6.25" customWidth="1"/>
    <col min="3586" max="3586" width="56.25" customWidth="1"/>
    <col min="3587" max="3587" width="9.375" customWidth="1"/>
    <col min="3841" max="3841" width="6.25" customWidth="1"/>
    <col min="3842" max="3842" width="56.25" customWidth="1"/>
    <col min="3843" max="3843" width="9.375" customWidth="1"/>
    <col min="4097" max="4097" width="6.25" customWidth="1"/>
    <col min="4098" max="4098" width="56.25" customWidth="1"/>
    <col min="4099" max="4099" width="9.375" customWidth="1"/>
    <col min="4353" max="4353" width="6.25" customWidth="1"/>
    <col min="4354" max="4354" width="56.25" customWidth="1"/>
    <col min="4355" max="4355" width="9.375" customWidth="1"/>
    <col min="4609" max="4609" width="6.25" customWidth="1"/>
    <col min="4610" max="4610" width="56.25" customWidth="1"/>
    <col min="4611" max="4611" width="9.375" customWidth="1"/>
    <col min="4865" max="4865" width="6.25" customWidth="1"/>
    <col min="4866" max="4866" width="56.25" customWidth="1"/>
    <col min="4867" max="4867" width="9.375" customWidth="1"/>
    <col min="5121" max="5121" width="6.25" customWidth="1"/>
    <col min="5122" max="5122" width="56.25" customWidth="1"/>
    <col min="5123" max="5123" width="9.375" customWidth="1"/>
    <col min="5377" max="5377" width="6.25" customWidth="1"/>
    <col min="5378" max="5378" width="56.25" customWidth="1"/>
    <col min="5379" max="5379" width="9.375" customWidth="1"/>
    <col min="5633" max="5633" width="6.25" customWidth="1"/>
    <col min="5634" max="5634" width="56.25" customWidth="1"/>
    <col min="5635" max="5635" width="9.375" customWidth="1"/>
    <col min="5889" max="5889" width="6.25" customWidth="1"/>
    <col min="5890" max="5890" width="56.25" customWidth="1"/>
    <col min="5891" max="5891" width="9.375" customWidth="1"/>
    <col min="6145" max="6145" width="6.25" customWidth="1"/>
    <col min="6146" max="6146" width="56.25" customWidth="1"/>
    <col min="6147" max="6147" width="9.375" customWidth="1"/>
    <col min="6401" max="6401" width="6.25" customWidth="1"/>
    <col min="6402" max="6402" width="56.25" customWidth="1"/>
    <col min="6403" max="6403" width="9.375" customWidth="1"/>
    <col min="6657" max="6657" width="6.25" customWidth="1"/>
    <col min="6658" max="6658" width="56.25" customWidth="1"/>
    <col min="6659" max="6659" width="9.375" customWidth="1"/>
    <col min="6913" max="6913" width="6.25" customWidth="1"/>
    <col min="6914" max="6914" width="56.25" customWidth="1"/>
    <col min="6915" max="6915" width="9.375" customWidth="1"/>
    <col min="7169" max="7169" width="6.25" customWidth="1"/>
    <col min="7170" max="7170" width="56.25" customWidth="1"/>
    <col min="7171" max="7171" width="9.375" customWidth="1"/>
    <col min="7425" max="7425" width="6.25" customWidth="1"/>
    <col min="7426" max="7426" width="56.25" customWidth="1"/>
    <col min="7427" max="7427" width="9.375" customWidth="1"/>
    <col min="7681" max="7681" width="6.25" customWidth="1"/>
    <col min="7682" max="7682" width="56.25" customWidth="1"/>
    <col min="7683" max="7683" width="9.375" customWidth="1"/>
    <col min="7937" max="7937" width="6.25" customWidth="1"/>
    <col min="7938" max="7938" width="56.25" customWidth="1"/>
    <col min="7939" max="7939" width="9.375" customWidth="1"/>
    <col min="8193" max="8193" width="6.25" customWidth="1"/>
    <col min="8194" max="8194" width="56.25" customWidth="1"/>
    <col min="8195" max="8195" width="9.375" customWidth="1"/>
    <col min="8449" max="8449" width="6.25" customWidth="1"/>
    <col min="8450" max="8450" width="56.25" customWidth="1"/>
    <col min="8451" max="8451" width="9.375" customWidth="1"/>
    <col min="8705" max="8705" width="6.25" customWidth="1"/>
    <col min="8706" max="8706" width="56.25" customWidth="1"/>
    <col min="8707" max="8707" width="9.375" customWidth="1"/>
    <col min="8961" max="8961" width="6.25" customWidth="1"/>
    <col min="8962" max="8962" width="56.25" customWidth="1"/>
    <col min="8963" max="8963" width="9.375" customWidth="1"/>
    <col min="9217" max="9217" width="6.25" customWidth="1"/>
    <col min="9218" max="9218" width="56.25" customWidth="1"/>
    <col min="9219" max="9219" width="9.375" customWidth="1"/>
    <col min="9473" max="9473" width="6.25" customWidth="1"/>
    <col min="9474" max="9474" width="56.25" customWidth="1"/>
    <col min="9475" max="9475" width="9.375" customWidth="1"/>
    <col min="9729" max="9729" width="6.25" customWidth="1"/>
    <col min="9730" max="9730" width="56.25" customWidth="1"/>
    <col min="9731" max="9731" width="9.375" customWidth="1"/>
    <col min="9985" max="9985" width="6.25" customWidth="1"/>
    <col min="9986" max="9986" width="56.25" customWidth="1"/>
    <col min="9987" max="9987" width="9.375" customWidth="1"/>
    <col min="10241" max="10241" width="6.25" customWidth="1"/>
    <col min="10242" max="10242" width="56.25" customWidth="1"/>
    <col min="10243" max="10243" width="9.375" customWidth="1"/>
    <col min="10497" max="10497" width="6.25" customWidth="1"/>
    <col min="10498" max="10498" width="56.25" customWidth="1"/>
    <col min="10499" max="10499" width="9.375" customWidth="1"/>
    <col min="10753" max="10753" width="6.25" customWidth="1"/>
    <col min="10754" max="10754" width="56.25" customWidth="1"/>
    <col min="10755" max="10755" width="9.375" customWidth="1"/>
    <col min="11009" max="11009" width="6.25" customWidth="1"/>
    <col min="11010" max="11010" width="56.25" customWidth="1"/>
    <col min="11011" max="11011" width="9.375" customWidth="1"/>
    <col min="11265" max="11265" width="6.25" customWidth="1"/>
    <col min="11266" max="11266" width="56.25" customWidth="1"/>
    <col min="11267" max="11267" width="9.375" customWidth="1"/>
    <col min="11521" max="11521" width="6.25" customWidth="1"/>
    <col min="11522" max="11522" width="56.25" customWidth="1"/>
    <col min="11523" max="11523" width="9.375" customWidth="1"/>
    <col min="11777" max="11777" width="6.25" customWidth="1"/>
    <col min="11778" max="11778" width="56.25" customWidth="1"/>
    <col min="11779" max="11779" width="9.375" customWidth="1"/>
    <col min="12033" max="12033" width="6.25" customWidth="1"/>
    <col min="12034" max="12034" width="56.25" customWidth="1"/>
    <col min="12035" max="12035" width="9.375" customWidth="1"/>
    <col min="12289" max="12289" width="6.25" customWidth="1"/>
    <col min="12290" max="12290" width="56.25" customWidth="1"/>
    <col min="12291" max="12291" width="9.375" customWidth="1"/>
    <col min="12545" max="12545" width="6.25" customWidth="1"/>
    <col min="12546" max="12546" width="56.25" customWidth="1"/>
    <col min="12547" max="12547" width="9.375" customWidth="1"/>
    <col min="12801" max="12801" width="6.25" customWidth="1"/>
    <col min="12802" max="12802" width="56.25" customWidth="1"/>
    <col min="12803" max="12803" width="9.375" customWidth="1"/>
    <col min="13057" max="13057" width="6.25" customWidth="1"/>
    <col min="13058" max="13058" width="56.25" customWidth="1"/>
    <col min="13059" max="13059" width="9.375" customWidth="1"/>
    <col min="13313" max="13313" width="6.25" customWidth="1"/>
    <col min="13314" max="13314" width="56.25" customWidth="1"/>
    <col min="13315" max="13315" width="9.375" customWidth="1"/>
    <col min="13569" max="13569" width="6.25" customWidth="1"/>
    <col min="13570" max="13570" width="56.25" customWidth="1"/>
    <col min="13571" max="13571" width="9.375" customWidth="1"/>
    <col min="13825" max="13825" width="6.25" customWidth="1"/>
    <col min="13826" max="13826" width="56.25" customWidth="1"/>
    <col min="13827" max="13827" width="9.375" customWidth="1"/>
    <col min="14081" max="14081" width="6.25" customWidth="1"/>
    <col min="14082" max="14082" width="56.25" customWidth="1"/>
    <col min="14083" max="14083" width="9.375" customWidth="1"/>
    <col min="14337" max="14337" width="6.25" customWidth="1"/>
    <col min="14338" max="14338" width="56.25" customWidth="1"/>
    <col min="14339" max="14339" width="9.375" customWidth="1"/>
    <col min="14593" max="14593" width="6.25" customWidth="1"/>
    <col min="14594" max="14594" width="56.25" customWidth="1"/>
    <col min="14595" max="14595" width="9.375" customWidth="1"/>
    <col min="14849" max="14849" width="6.25" customWidth="1"/>
    <col min="14850" max="14850" width="56.25" customWidth="1"/>
    <col min="14851" max="14851" width="9.375" customWidth="1"/>
    <col min="15105" max="15105" width="6.25" customWidth="1"/>
    <col min="15106" max="15106" width="56.25" customWidth="1"/>
    <col min="15107" max="15107" width="9.375" customWidth="1"/>
    <col min="15361" max="15361" width="6.25" customWidth="1"/>
    <col min="15362" max="15362" width="56.25" customWidth="1"/>
    <col min="15363" max="15363" width="9.375" customWidth="1"/>
    <col min="15617" max="15617" width="6.25" customWidth="1"/>
    <col min="15618" max="15618" width="56.25" customWidth="1"/>
    <col min="15619" max="15619" width="9.375" customWidth="1"/>
    <col min="15873" max="15873" width="6.25" customWidth="1"/>
    <col min="15874" max="15874" width="56.25" customWidth="1"/>
    <col min="15875" max="15875" width="9.375" customWidth="1"/>
    <col min="16129" max="16129" width="6.25" customWidth="1"/>
    <col min="16130" max="16130" width="56.25" customWidth="1"/>
    <col min="16131" max="16131" width="9.375" customWidth="1"/>
  </cols>
  <sheetData>
    <row r="1" spans="1:3" ht="24" customHeight="1" x14ac:dyDescent="0.15">
      <c r="A1" s="671">
        <v>12</v>
      </c>
      <c r="B1" s="672" t="s">
        <v>289</v>
      </c>
      <c r="C1" s="673"/>
    </row>
    <row r="2" spans="1:3" ht="24" customHeight="1" x14ac:dyDescent="0.15">
      <c r="A2" s="674" t="s">
        <v>290</v>
      </c>
      <c r="B2" s="675" t="s">
        <v>291</v>
      </c>
      <c r="C2" s="676" t="s">
        <v>292</v>
      </c>
    </row>
    <row r="3" spans="1:3" ht="20.25" customHeight="1" x14ac:dyDescent="0.15">
      <c r="A3" s="677">
        <v>1</v>
      </c>
      <c r="B3" s="678" t="s">
        <v>297</v>
      </c>
      <c r="C3" s="679" t="s">
        <v>293</v>
      </c>
    </row>
    <row r="4" spans="1:3" ht="20.25" customHeight="1" x14ac:dyDescent="0.15">
      <c r="A4" s="680">
        <v>2</v>
      </c>
      <c r="B4" s="681" t="s">
        <v>299</v>
      </c>
      <c r="C4" s="682" t="s">
        <v>294</v>
      </c>
    </row>
    <row r="5" spans="1:3" ht="20.25" customHeight="1" x14ac:dyDescent="0.15">
      <c r="A5" s="680">
        <v>3</v>
      </c>
      <c r="B5" s="681" t="s">
        <v>301</v>
      </c>
      <c r="C5" s="682" t="s">
        <v>295</v>
      </c>
    </row>
    <row r="6" spans="1:3" ht="20.25" customHeight="1" x14ac:dyDescent="0.15">
      <c r="A6" s="680">
        <v>4</v>
      </c>
      <c r="B6" s="681" t="s">
        <v>303</v>
      </c>
      <c r="C6" s="682" t="s">
        <v>296</v>
      </c>
    </row>
    <row r="7" spans="1:3" ht="20.25" customHeight="1" x14ac:dyDescent="0.15">
      <c r="A7" s="680">
        <v>5</v>
      </c>
      <c r="B7" s="681" t="s">
        <v>305</v>
      </c>
      <c r="C7" s="682" t="s">
        <v>298</v>
      </c>
    </row>
    <row r="8" spans="1:3" ht="20.25" customHeight="1" x14ac:dyDescent="0.15">
      <c r="A8" s="680"/>
      <c r="B8" s="683" t="s">
        <v>307</v>
      </c>
      <c r="C8" s="682"/>
    </row>
    <row r="9" spans="1:3" ht="20.25" customHeight="1" x14ac:dyDescent="0.15">
      <c r="A9" s="680"/>
      <c r="B9" s="683" t="s">
        <v>308</v>
      </c>
      <c r="C9" s="682"/>
    </row>
    <row r="10" spans="1:3" ht="20.25" customHeight="1" x14ac:dyDescent="0.15">
      <c r="A10" s="680"/>
      <c r="B10" s="683" t="s">
        <v>309</v>
      </c>
      <c r="C10" s="682"/>
    </row>
    <row r="11" spans="1:3" ht="20.25" customHeight="1" x14ac:dyDescent="0.15">
      <c r="A11" s="680"/>
      <c r="B11" s="683" t="s">
        <v>310</v>
      </c>
      <c r="C11" s="682"/>
    </row>
    <row r="12" spans="1:3" ht="20.25" customHeight="1" x14ac:dyDescent="0.15">
      <c r="A12" s="680"/>
      <c r="B12" s="684" t="s">
        <v>311</v>
      </c>
      <c r="C12" s="682"/>
    </row>
    <row r="13" spans="1:3" ht="20.25" customHeight="1" x14ac:dyDescent="0.15">
      <c r="A13" s="680"/>
      <c r="B13" s="684" t="s">
        <v>312</v>
      </c>
      <c r="C13" s="682"/>
    </row>
    <row r="14" spans="1:3" ht="20.25" customHeight="1" x14ac:dyDescent="0.15">
      <c r="A14" s="680">
        <v>6</v>
      </c>
      <c r="B14" s="681" t="s">
        <v>313</v>
      </c>
      <c r="C14" s="682" t="s">
        <v>300</v>
      </c>
    </row>
    <row r="15" spans="1:3" ht="20.25" customHeight="1" x14ac:dyDescent="0.15">
      <c r="A15" s="680">
        <v>7</v>
      </c>
      <c r="B15" s="681" t="s">
        <v>314</v>
      </c>
      <c r="C15" s="682" t="s">
        <v>302</v>
      </c>
    </row>
    <row r="16" spans="1:3" ht="20.25" customHeight="1" x14ac:dyDescent="0.15">
      <c r="A16" s="680">
        <v>8</v>
      </c>
      <c r="B16" s="681" t="s">
        <v>315</v>
      </c>
      <c r="C16" s="682" t="s">
        <v>304</v>
      </c>
    </row>
    <row r="17" spans="1:3" ht="20.25" customHeight="1" x14ac:dyDescent="0.15">
      <c r="A17" s="680">
        <v>9</v>
      </c>
      <c r="B17" s="681" t="s">
        <v>316</v>
      </c>
      <c r="C17" s="682" t="s">
        <v>306</v>
      </c>
    </row>
    <row r="18" spans="1:3" ht="20.25" customHeight="1" x14ac:dyDescent="0.15">
      <c r="A18" s="685">
        <v>10</v>
      </c>
      <c r="B18" s="686" t="s">
        <v>317</v>
      </c>
      <c r="C18" s="687" t="s">
        <v>342</v>
      </c>
    </row>
    <row r="19" spans="1:3" ht="20.25" customHeight="1" x14ac:dyDescent="0.15">
      <c r="A19" s="685">
        <v>11</v>
      </c>
      <c r="B19" s="143" t="s">
        <v>318</v>
      </c>
      <c r="C19" s="687" t="s">
        <v>343</v>
      </c>
    </row>
    <row r="20" spans="1:3" ht="20.25" customHeight="1" x14ac:dyDescent="0.15">
      <c r="A20" s="685">
        <v>12</v>
      </c>
      <c r="B20" s="143" t="s">
        <v>319</v>
      </c>
      <c r="C20" s="687" t="s">
        <v>344</v>
      </c>
    </row>
    <row r="21" spans="1:3" ht="20.25" customHeight="1" x14ac:dyDescent="0.15">
      <c r="A21" s="685">
        <v>13</v>
      </c>
      <c r="B21" s="143" t="s">
        <v>320</v>
      </c>
      <c r="C21" s="687" t="s">
        <v>345</v>
      </c>
    </row>
    <row r="22" spans="1:3" ht="20.25" customHeight="1" x14ac:dyDescent="0.15">
      <c r="A22" s="685">
        <v>14</v>
      </c>
      <c r="B22" s="143" t="s">
        <v>321</v>
      </c>
      <c r="C22" s="687" t="s">
        <v>340</v>
      </c>
    </row>
    <row r="23" spans="1:3" ht="20.25" customHeight="1" x14ac:dyDescent="0.15">
      <c r="A23" s="685">
        <v>15</v>
      </c>
      <c r="B23" s="143" t="s">
        <v>322</v>
      </c>
      <c r="C23" s="687" t="s">
        <v>341</v>
      </c>
    </row>
    <row r="24" spans="1:3" ht="20.25" customHeight="1" x14ac:dyDescent="0.15">
      <c r="A24" s="685">
        <v>16</v>
      </c>
      <c r="B24" s="686" t="s">
        <v>323</v>
      </c>
      <c r="C24" s="687" t="s">
        <v>346</v>
      </c>
    </row>
    <row r="25" spans="1:3" ht="20.25" customHeight="1" x14ac:dyDescent="0.15">
      <c r="A25" s="685">
        <v>17</v>
      </c>
      <c r="B25" s="686" t="s">
        <v>324</v>
      </c>
      <c r="C25" s="687" t="s">
        <v>347</v>
      </c>
    </row>
    <row r="26" spans="1:3" ht="20.25" customHeight="1" x14ac:dyDescent="0.15">
      <c r="A26" s="685">
        <v>18</v>
      </c>
      <c r="B26" s="686" t="s">
        <v>325</v>
      </c>
      <c r="C26" s="687" t="s">
        <v>348</v>
      </c>
    </row>
    <row r="27" spans="1:3" ht="20.25" customHeight="1" x14ac:dyDescent="0.15">
      <c r="A27" s="685">
        <v>19</v>
      </c>
      <c r="B27" s="143" t="s">
        <v>326</v>
      </c>
      <c r="C27" s="687" t="s">
        <v>349</v>
      </c>
    </row>
    <row r="28" spans="1:3" ht="20.25" customHeight="1" x14ac:dyDescent="0.15">
      <c r="A28" s="685"/>
      <c r="B28" s="683" t="s">
        <v>327</v>
      </c>
      <c r="C28" s="687"/>
    </row>
    <row r="29" spans="1:3" ht="20.25" customHeight="1" x14ac:dyDescent="0.15">
      <c r="A29" s="685">
        <v>20</v>
      </c>
      <c r="B29" s="143" t="s">
        <v>328</v>
      </c>
      <c r="C29" s="687" t="s">
        <v>351</v>
      </c>
    </row>
    <row r="30" spans="1:3" ht="20.25" customHeight="1" x14ac:dyDescent="0.15">
      <c r="A30" s="685">
        <v>21</v>
      </c>
      <c r="B30" s="143" t="s">
        <v>329</v>
      </c>
      <c r="C30" s="687" t="s">
        <v>350</v>
      </c>
    </row>
    <row r="31" spans="1:3" ht="20.25" customHeight="1" x14ac:dyDescent="0.15">
      <c r="A31" s="685">
        <v>22</v>
      </c>
      <c r="B31" s="143" t="s">
        <v>330</v>
      </c>
      <c r="C31" s="687" t="s">
        <v>352</v>
      </c>
    </row>
    <row r="32" spans="1:3" ht="20.25" customHeight="1" x14ac:dyDescent="0.15">
      <c r="A32" s="685">
        <v>23</v>
      </c>
      <c r="B32" s="143" t="s">
        <v>380</v>
      </c>
      <c r="C32" s="687" t="s">
        <v>353</v>
      </c>
    </row>
    <row r="33" spans="1:3" ht="20.25" customHeight="1" x14ac:dyDescent="0.15">
      <c r="A33" s="685">
        <v>24</v>
      </c>
      <c r="B33" s="143" t="s">
        <v>331</v>
      </c>
      <c r="C33" s="687" t="s">
        <v>354</v>
      </c>
    </row>
    <row r="34" spans="1:3" ht="20.25" customHeight="1" x14ac:dyDescent="0.15">
      <c r="A34" s="685"/>
      <c r="B34" s="143" t="s">
        <v>331</v>
      </c>
      <c r="C34" s="687" t="s">
        <v>355</v>
      </c>
    </row>
    <row r="35" spans="1:3" ht="20.25" customHeight="1" x14ac:dyDescent="0.15">
      <c r="A35" s="685"/>
      <c r="B35" s="686" t="s">
        <v>331</v>
      </c>
      <c r="C35" s="687" t="s">
        <v>356</v>
      </c>
    </row>
    <row r="36" spans="1:3" ht="20.25" customHeight="1" x14ac:dyDescent="0.15">
      <c r="A36" s="688"/>
      <c r="B36" s="688"/>
      <c r="C36" s="688"/>
    </row>
    <row r="37" spans="1:3" ht="20.25" customHeight="1" x14ac:dyDescent="0.15"/>
    <row r="38" spans="1:3" ht="20.25" customHeight="1" x14ac:dyDescent="0.15"/>
    <row r="39" spans="1:3" ht="20.25" customHeight="1" x14ac:dyDescent="0.15"/>
  </sheetData>
  <phoneticPr fontId="4"/>
  <hyperlinks>
    <hyperlink ref="B3" location="'12-1'!A1" display="食品衛生営業許可施設数"/>
    <hyperlink ref="B4" location="'12-2'!A1" display="環境衛生監視対象施設数"/>
    <hyperlink ref="B5" location="'12-3'!A1" display="届出伝染病等予防接種"/>
    <hyperlink ref="B6" location="'12-4'!A1" display="結核健康診断および予防接種"/>
    <hyperlink ref="B7" location="'12-5'!A1" display="町ぐるみ健診の状況"/>
    <hyperlink ref="B18" location="'12-10'!A1" display="家庭訪問指導件数"/>
    <hyperlink ref="B19" location="'12-11'!Print_Area" display="各種健康教室等実施状況"/>
    <hyperlink ref="B20" location="'12-12'!Print_Area" display="献血状況(移動採血車による献血)"/>
    <hyperlink ref="B22" location="'12-14'!A1" display="在宅当番医制救急診療受診状況"/>
    <hyperlink ref="B21" location="'12-13'!Print_Area" display="各種相談事業および健診状況"/>
    <hyperlink ref="B23" location="'12-15'!A1" display="小児救急(夜間)診療受診状況"/>
    <hyperlink ref="B24" location="'12-16'!A1" display="休日歯科診療受診状況"/>
    <hyperlink ref="B25" location="'12-17'!A1" display="三木市総合保健福祉センター使用状況"/>
    <hyperlink ref="B26" location="'12-18'!A1" display="ごみの資源化量"/>
    <hyperlink ref="B27" location="'12-19 '!A1" display="し尿収集処理状況"/>
    <hyperlink ref="B29" location="'12-20 '!A1" display="ごみ収集状況"/>
    <hyperlink ref="B30" location="'12-21 '!A1" display="ごみ処理・処分の状況"/>
    <hyperlink ref="B31" location="'12-22'!A1" display="公害関係法令に基づく特定施設設置状況"/>
    <hyperlink ref="B33" location="'12-24(1)'!A1" display="公共用水域水質測定"/>
    <hyperlink ref="B34" location="'12-24(2)'!A1" display="公共用水域水質測定"/>
    <hyperlink ref="B14" location="'12-6'!A1" display="母子健康手帳交付数"/>
    <hyperlink ref="B15" location="'12-7'!A1" display="埋火葬認許可件数"/>
    <hyperlink ref="B16" location="'12-8'!A1" display="火葬場使用状況"/>
    <hyperlink ref="B17" location="'12-9'!A1" display="狂犬病予防状況"/>
    <hyperlink ref="B32" location="'12-23'!A1" display="公害苦情発生状況"/>
    <hyperlink ref="B35" location="'12-24(3)'!A1" display="公共用水域水質測定"/>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C11"/>
  <sheetViews>
    <sheetView view="pageBreakPreview" zoomScaleNormal="100" zoomScaleSheetLayoutView="100" workbookViewId="0"/>
  </sheetViews>
  <sheetFormatPr defaultRowHeight="13.5" x14ac:dyDescent="0.15"/>
  <cols>
    <col min="1" max="1" width="10.375" style="198" customWidth="1"/>
    <col min="2" max="2" width="13.125" style="199" customWidth="1"/>
    <col min="3" max="3" width="13.625" style="199" customWidth="1"/>
    <col min="4" max="16384" width="9" style="198"/>
  </cols>
  <sheetData>
    <row r="1" spans="1:3" ht="18" customHeight="1" thickBot="1" x14ac:dyDescent="0.2">
      <c r="A1" s="195" t="s">
        <v>475</v>
      </c>
      <c r="B1" s="196"/>
      <c r="C1" s="197" t="s">
        <v>80</v>
      </c>
    </row>
    <row r="2" spans="1:3" ht="19.5" customHeight="1" x14ac:dyDescent="0.15">
      <c r="A2" s="402" t="s">
        <v>476</v>
      </c>
      <c r="B2" s="405" t="s">
        <v>362</v>
      </c>
      <c r="C2" s="408" t="s">
        <v>81</v>
      </c>
    </row>
    <row r="3" spans="1:3" ht="20.25" customHeight="1" x14ac:dyDescent="0.15">
      <c r="A3" s="403"/>
      <c r="B3" s="406"/>
      <c r="C3" s="409"/>
    </row>
    <row r="4" spans="1:3" ht="20.25" customHeight="1" thickBot="1" x14ac:dyDescent="0.2">
      <c r="A4" s="404"/>
      <c r="B4" s="407"/>
      <c r="C4" s="410"/>
    </row>
    <row r="5" spans="1:3" ht="19.5" customHeight="1" x14ac:dyDescent="0.15">
      <c r="A5" s="339" t="s">
        <v>462</v>
      </c>
      <c r="B5" s="58">
        <v>437</v>
      </c>
      <c r="C5" s="2">
        <v>3742</v>
      </c>
    </row>
    <row r="6" spans="1:3" ht="19.5" customHeight="1" x14ac:dyDescent="0.15">
      <c r="A6" s="339">
        <v>2</v>
      </c>
      <c r="B6" s="58">
        <v>394</v>
      </c>
      <c r="C6" s="2">
        <v>3741</v>
      </c>
    </row>
    <row r="7" spans="1:3" ht="19.5" customHeight="1" x14ac:dyDescent="0.15">
      <c r="A7" s="339">
        <v>3</v>
      </c>
      <c r="B7" s="58">
        <v>633</v>
      </c>
      <c r="C7" s="2">
        <v>4093</v>
      </c>
    </row>
    <row r="8" spans="1:3" ht="19.5" customHeight="1" x14ac:dyDescent="0.15">
      <c r="A8" s="339">
        <v>4</v>
      </c>
      <c r="B8" s="58">
        <v>389</v>
      </c>
      <c r="C8" s="2">
        <v>3999</v>
      </c>
    </row>
    <row r="9" spans="1:3" ht="19.5" customHeight="1" thickBot="1" x14ac:dyDescent="0.2">
      <c r="A9" s="341">
        <v>5</v>
      </c>
      <c r="B9" s="59">
        <v>435</v>
      </c>
      <c r="C9" s="4">
        <v>4058</v>
      </c>
    </row>
    <row r="10" spans="1:3" ht="18" customHeight="1" x14ac:dyDescent="0.15">
      <c r="A10" s="195" t="s">
        <v>477</v>
      </c>
      <c r="B10" s="196"/>
      <c r="C10" s="196"/>
    </row>
    <row r="11" spans="1:3" ht="18" customHeight="1" x14ac:dyDescent="0.15">
      <c r="A11" s="195"/>
      <c r="B11" s="196"/>
      <c r="C11" s="196"/>
    </row>
  </sheetData>
  <mergeCells count="3">
    <mergeCell ref="A2:A4"/>
    <mergeCell ref="B2:B4"/>
    <mergeCell ref="C2:C4"/>
  </mergeCells>
  <phoneticPr fontId="4"/>
  <printOptions horizontalCentered="1"/>
  <pageMargins left="0.78740157480314965" right="0.78740157480314965" top="0.98425196850393704" bottom="0.78740157480314965" header="0.51181102362204722" footer="0.51181102362204722"/>
  <pageSetup paperSize="9"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V13"/>
  <sheetViews>
    <sheetView view="pageBreakPreview" zoomScaleNormal="100" zoomScaleSheetLayoutView="100" workbookViewId="0"/>
  </sheetViews>
  <sheetFormatPr defaultRowHeight="13.5" x14ac:dyDescent="0.15"/>
  <cols>
    <col min="1" max="1" width="10.375" style="172" customWidth="1"/>
    <col min="2" max="2" width="10.375" style="202" customWidth="1"/>
    <col min="3" max="3" width="6.25" style="202" customWidth="1"/>
    <col min="4" max="4" width="6.375" style="202" customWidth="1"/>
    <col min="5" max="9" width="7.5" style="202" customWidth="1"/>
    <col min="10" max="10" width="8.625" style="202" customWidth="1"/>
    <col min="11" max="11" width="8.5" style="202" customWidth="1"/>
    <col min="12" max="12" width="10.25" style="202" customWidth="1"/>
    <col min="13" max="13" width="9.25" style="172" customWidth="1"/>
    <col min="14" max="14" width="8.75" style="172" customWidth="1"/>
    <col min="15" max="15" width="6.75" style="172" customWidth="1"/>
    <col min="16" max="16" width="8.125" style="172" customWidth="1"/>
    <col min="17" max="17" width="6.125" style="172" customWidth="1"/>
    <col min="18" max="18" width="5.375" style="172" customWidth="1"/>
    <col min="19" max="19" width="5" style="172" customWidth="1"/>
    <col min="20" max="20" width="6" style="172" customWidth="1"/>
    <col min="21" max="21" width="7.875" style="172" customWidth="1"/>
    <col min="22" max="16384" width="9" style="172"/>
  </cols>
  <sheetData>
    <row r="1" spans="1:22" ht="18" customHeight="1" thickBot="1" x14ac:dyDescent="0.2">
      <c r="A1" s="169" t="s">
        <v>478</v>
      </c>
      <c r="B1" s="170"/>
      <c r="C1" s="170"/>
      <c r="D1" s="170"/>
      <c r="E1" s="170"/>
      <c r="F1" s="170"/>
      <c r="G1" s="170"/>
      <c r="H1" s="200"/>
      <c r="I1" s="200"/>
      <c r="J1" s="200"/>
      <c r="K1" s="201"/>
      <c r="V1" s="203" t="s">
        <v>82</v>
      </c>
    </row>
    <row r="2" spans="1:22" ht="24.75" customHeight="1" x14ac:dyDescent="0.15">
      <c r="A2" s="431" t="s">
        <v>398</v>
      </c>
      <c r="B2" s="434" t="s">
        <v>479</v>
      </c>
      <c r="C2" s="437"/>
      <c r="D2" s="438"/>
      <c r="E2" s="424" t="s">
        <v>480</v>
      </c>
      <c r="F2" s="424" t="s">
        <v>481</v>
      </c>
      <c r="G2" s="418" t="s">
        <v>482</v>
      </c>
      <c r="H2" s="427" t="s">
        <v>483</v>
      </c>
      <c r="I2" s="428"/>
      <c r="J2" s="428"/>
      <c r="K2" s="429" t="s">
        <v>399</v>
      </c>
      <c r="L2" s="418" t="s">
        <v>83</v>
      </c>
      <c r="M2" s="415" t="s">
        <v>84</v>
      </c>
      <c r="N2" s="418" t="s">
        <v>400</v>
      </c>
      <c r="O2" s="415" t="s">
        <v>484</v>
      </c>
      <c r="P2" s="415" t="s">
        <v>401</v>
      </c>
      <c r="Q2" s="418" t="s">
        <v>402</v>
      </c>
      <c r="R2" s="421" t="s">
        <v>485</v>
      </c>
      <c r="S2" s="204" t="s">
        <v>486</v>
      </c>
      <c r="T2" s="415" t="s">
        <v>487</v>
      </c>
      <c r="U2" s="415" t="s">
        <v>488</v>
      </c>
      <c r="V2" s="424" t="s">
        <v>489</v>
      </c>
    </row>
    <row r="3" spans="1:22" ht="19.5" customHeight="1" x14ac:dyDescent="0.15">
      <c r="A3" s="432"/>
      <c r="B3" s="435"/>
      <c r="C3" s="205">
        <v>65</v>
      </c>
      <c r="D3" s="419" t="s">
        <v>85</v>
      </c>
      <c r="E3" s="425"/>
      <c r="F3" s="425"/>
      <c r="G3" s="419"/>
      <c r="H3" s="430" t="s">
        <v>490</v>
      </c>
      <c r="I3" s="206"/>
      <c r="J3" s="207"/>
      <c r="K3" s="487"/>
      <c r="L3" s="419"/>
      <c r="M3" s="416"/>
      <c r="N3" s="419"/>
      <c r="O3" s="416"/>
      <c r="P3" s="416"/>
      <c r="Q3" s="419"/>
      <c r="R3" s="422"/>
      <c r="S3" s="301" t="s">
        <v>86</v>
      </c>
      <c r="T3" s="416"/>
      <c r="U3" s="416"/>
      <c r="V3" s="425"/>
    </row>
    <row r="4" spans="1:22" ht="24" customHeight="1" x14ac:dyDescent="0.15">
      <c r="A4" s="432"/>
      <c r="B4" s="435"/>
      <c r="C4" s="419" t="s">
        <v>87</v>
      </c>
      <c r="D4" s="419"/>
      <c r="E4" s="425"/>
      <c r="F4" s="425"/>
      <c r="G4" s="419"/>
      <c r="H4" s="425"/>
      <c r="I4" s="208">
        <v>39</v>
      </c>
      <c r="J4" s="209">
        <v>40</v>
      </c>
      <c r="K4" s="487"/>
      <c r="L4" s="419"/>
      <c r="M4" s="416"/>
      <c r="N4" s="419"/>
      <c r="O4" s="416"/>
      <c r="P4" s="416"/>
      <c r="Q4" s="419"/>
      <c r="R4" s="422"/>
      <c r="S4" s="301" t="s">
        <v>88</v>
      </c>
      <c r="T4" s="416"/>
      <c r="U4" s="416"/>
      <c r="V4" s="425"/>
    </row>
    <row r="5" spans="1:22" ht="51.75" customHeight="1" thickBot="1" x14ac:dyDescent="0.2">
      <c r="A5" s="433"/>
      <c r="B5" s="436"/>
      <c r="C5" s="420"/>
      <c r="D5" s="420"/>
      <c r="E5" s="426"/>
      <c r="F5" s="426"/>
      <c r="G5" s="420"/>
      <c r="H5" s="426"/>
      <c r="I5" s="312" t="s">
        <v>89</v>
      </c>
      <c r="J5" s="312" t="s">
        <v>90</v>
      </c>
      <c r="K5" s="488"/>
      <c r="L5" s="420"/>
      <c r="M5" s="417"/>
      <c r="N5" s="420"/>
      <c r="O5" s="417"/>
      <c r="P5" s="417"/>
      <c r="Q5" s="420"/>
      <c r="R5" s="423"/>
      <c r="S5" s="210" t="s">
        <v>491</v>
      </c>
      <c r="T5" s="417"/>
      <c r="U5" s="417"/>
      <c r="V5" s="426"/>
    </row>
    <row r="6" spans="1:22" ht="19.5" customHeight="1" x14ac:dyDescent="0.15">
      <c r="A6" s="303" t="s">
        <v>462</v>
      </c>
      <c r="B6" s="18">
        <v>1179</v>
      </c>
      <c r="C6" s="314">
        <v>53</v>
      </c>
      <c r="D6" s="314">
        <v>10</v>
      </c>
      <c r="E6" s="19">
        <v>2</v>
      </c>
      <c r="F6" s="314" t="s">
        <v>3</v>
      </c>
      <c r="G6" s="19">
        <v>4</v>
      </c>
      <c r="H6" s="19">
        <v>4</v>
      </c>
      <c r="I6" s="19">
        <v>1</v>
      </c>
      <c r="J6" s="20">
        <v>3</v>
      </c>
      <c r="K6" s="314">
        <v>94</v>
      </c>
      <c r="L6" s="314">
        <v>6</v>
      </c>
      <c r="M6" s="314">
        <v>14</v>
      </c>
      <c r="N6" s="314">
        <v>4</v>
      </c>
      <c r="O6" s="314">
        <v>507</v>
      </c>
      <c r="P6" s="314">
        <v>15</v>
      </c>
      <c r="Q6" s="314">
        <v>60</v>
      </c>
      <c r="R6" s="411">
        <v>426</v>
      </c>
      <c r="S6" s="412"/>
      <c r="T6" s="314">
        <v>39</v>
      </c>
      <c r="U6" s="314">
        <v>0</v>
      </c>
      <c r="V6" s="20">
        <v>4</v>
      </c>
    </row>
    <row r="7" spans="1:22" s="211" customFormat="1" ht="19.5" customHeight="1" x14ac:dyDescent="0.15">
      <c r="A7" s="303">
        <v>2</v>
      </c>
      <c r="B7" s="18">
        <v>932</v>
      </c>
      <c r="C7" s="314">
        <v>31</v>
      </c>
      <c r="D7" s="314">
        <v>6</v>
      </c>
      <c r="E7" s="19">
        <v>3</v>
      </c>
      <c r="F7" s="314" t="s">
        <v>3</v>
      </c>
      <c r="G7" s="19">
        <v>0</v>
      </c>
      <c r="H7" s="19">
        <v>14</v>
      </c>
      <c r="I7" s="19">
        <v>14</v>
      </c>
      <c r="J7" s="20">
        <v>0</v>
      </c>
      <c r="K7" s="314">
        <v>43</v>
      </c>
      <c r="L7" s="314">
        <v>0</v>
      </c>
      <c r="M7" s="314">
        <v>0</v>
      </c>
      <c r="N7" s="314">
        <v>5</v>
      </c>
      <c r="O7" s="314">
        <v>406</v>
      </c>
      <c r="P7" s="314">
        <v>24</v>
      </c>
      <c r="Q7" s="314">
        <v>43</v>
      </c>
      <c r="R7" s="411">
        <v>329</v>
      </c>
      <c r="S7" s="412"/>
      <c r="T7" s="314">
        <v>44</v>
      </c>
      <c r="U7" s="314">
        <v>0</v>
      </c>
      <c r="V7" s="20">
        <v>21</v>
      </c>
    </row>
    <row r="8" spans="1:22" s="211" customFormat="1" ht="19.5" customHeight="1" x14ac:dyDescent="0.15">
      <c r="A8" s="303">
        <v>3</v>
      </c>
      <c r="B8" s="18">
        <v>963</v>
      </c>
      <c r="C8" s="19">
        <v>14</v>
      </c>
      <c r="D8" s="19">
        <v>4</v>
      </c>
      <c r="E8" s="19">
        <v>25</v>
      </c>
      <c r="F8" s="314" t="s">
        <v>3</v>
      </c>
      <c r="G8" s="19">
        <v>0</v>
      </c>
      <c r="H8" s="19">
        <v>0</v>
      </c>
      <c r="I8" s="19">
        <v>0</v>
      </c>
      <c r="J8" s="20">
        <v>0</v>
      </c>
      <c r="K8" s="314">
        <v>18</v>
      </c>
      <c r="L8" s="314">
        <v>0</v>
      </c>
      <c r="M8" s="19">
        <v>0</v>
      </c>
      <c r="N8" s="314">
        <v>6</v>
      </c>
      <c r="O8" s="314">
        <v>440</v>
      </c>
      <c r="P8" s="314">
        <v>32</v>
      </c>
      <c r="Q8" s="19">
        <v>73</v>
      </c>
      <c r="R8" s="411">
        <v>325</v>
      </c>
      <c r="S8" s="412"/>
      <c r="T8" s="314">
        <v>24</v>
      </c>
      <c r="U8" s="314">
        <v>0</v>
      </c>
      <c r="V8" s="20">
        <v>20</v>
      </c>
    </row>
    <row r="9" spans="1:22" s="211" customFormat="1" ht="19.5" customHeight="1" x14ac:dyDescent="0.15">
      <c r="A9" s="323">
        <v>4</v>
      </c>
      <c r="B9" s="18">
        <v>902</v>
      </c>
      <c r="C9" s="19">
        <v>39</v>
      </c>
      <c r="D9" s="314">
        <v>0</v>
      </c>
      <c r="E9" s="19">
        <v>0</v>
      </c>
      <c r="F9" s="19">
        <v>0</v>
      </c>
      <c r="G9" s="19">
        <v>3</v>
      </c>
      <c r="H9" s="19">
        <v>21</v>
      </c>
      <c r="I9" s="19">
        <v>13</v>
      </c>
      <c r="J9" s="313">
        <v>8</v>
      </c>
      <c r="K9" s="314">
        <v>46</v>
      </c>
      <c r="L9" s="19">
        <v>0</v>
      </c>
      <c r="M9" s="19">
        <v>5</v>
      </c>
      <c r="N9" s="19">
        <v>7</v>
      </c>
      <c r="O9" s="19">
        <v>394</v>
      </c>
      <c r="P9" s="19">
        <v>35</v>
      </c>
      <c r="Q9" s="314">
        <v>66</v>
      </c>
      <c r="R9" s="411">
        <v>290</v>
      </c>
      <c r="S9" s="412"/>
      <c r="T9" s="19">
        <v>4</v>
      </c>
      <c r="U9" s="19">
        <v>0</v>
      </c>
      <c r="V9" s="313">
        <v>31</v>
      </c>
    </row>
    <row r="10" spans="1:22" s="211" customFormat="1" ht="19.5" customHeight="1" thickBot="1" x14ac:dyDescent="0.2">
      <c r="A10" s="321">
        <v>5</v>
      </c>
      <c r="B10" s="23">
        <v>943</v>
      </c>
      <c r="C10" s="316">
        <v>35</v>
      </c>
      <c r="D10" s="24">
        <v>5</v>
      </c>
      <c r="E10" s="24">
        <v>1</v>
      </c>
      <c r="F10" s="24">
        <v>0</v>
      </c>
      <c r="G10" s="24">
        <v>9</v>
      </c>
      <c r="H10" s="24">
        <v>0</v>
      </c>
      <c r="I10" s="24">
        <v>0</v>
      </c>
      <c r="J10" s="315">
        <v>0</v>
      </c>
      <c r="K10" s="316">
        <v>37</v>
      </c>
      <c r="L10" s="24">
        <v>0</v>
      </c>
      <c r="M10" s="316">
        <v>0</v>
      </c>
      <c r="N10" s="316">
        <v>7</v>
      </c>
      <c r="O10" s="24">
        <v>430</v>
      </c>
      <c r="P10" s="24">
        <v>28</v>
      </c>
      <c r="Q10" s="24">
        <v>75</v>
      </c>
      <c r="R10" s="413">
        <v>340</v>
      </c>
      <c r="S10" s="414"/>
      <c r="T10" s="24">
        <v>4</v>
      </c>
      <c r="U10" s="24">
        <v>0</v>
      </c>
      <c r="V10" s="315">
        <v>12</v>
      </c>
    </row>
    <row r="11" spans="1:22" ht="18" customHeight="1" x14ac:dyDescent="0.15">
      <c r="A11" s="299" t="s">
        <v>92</v>
      </c>
      <c r="B11" s="166"/>
      <c r="C11" s="166"/>
      <c r="D11" s="166"/>
      <c r="E11" s="166"/>
      <c r="F11" s="166"/>
      <c r="G11" s="166"/>
    </row>
    <row r="13" spans="1:22" x14ac:dyDescent="0.15">
      <c r="B13" s="212"/>
    </row>
  </sheetData>
  <mergeCells count="26">
    <mergeCell ref="R6:S6"/>
    <mergeCell ref="R7:S7"/>
    <mergeCell ref="R8:S8"/>
    <mergeCell ref="R9:S9"/>
    <mergeCell ref="R10:S10"/>
    <mergeCell ref="P2:P5"/>
    <mergeCell ref="Q2:Q5"/>
    <mergeCell ref="R2:R5"/>
    <mergeCell ref="T2:T5"/>
    <mergeCell ref="U2:U5"/>
    <mergeCell ref="V2:V5"/>
    <mergeCell ref="H2:J2"/>
    <mergeCell ref="K2:K5"/>
    <mergeCell ref="L2:L5"/>
    <mergeCell ref="M2:M5"/>
    <mergeCell ref="N2:N5"/>
    <mergeCell ref="O2:O5"/>
    <mergeCell ref="H3:H5"/>
    <mergeCell ref="A2:A5"/>
    <mergeCell ref="B2:B5"/>
    <mergeCell ref="C2:D2"/>
    <mergeCell ref="E2:E5"/>
    <mergeCell ref="F2:F5"/>
    <mergeCell ref="G2:G5"/>
    <mergeCell ref="D3:D5"/>
    <mergeCell ref="C4:C5"/>
  </mergeCells>
  <phoneticPr fontId="4"/>
  <printOptions horizontalCentered="1"/>
  <pageMargins left="0.78740157480314965" right="0.78740157480314965" top="0.98425196850393704" bottom="0.78740157480314965" header="0.51181102362204722" footer="0.51181102362204722"/>
  <pageSetup paperSize="9" scale="83" fitToWidth="2"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K18"/>
  <sheetViews>
    <sheetView view="pageBreakPreview" zoomScaleNormal="100" zoomScaleSheetLayoutView="100" workbookViewId="0"/>
  </sheetViews>
  <sheetFormatPr defaultRowHeight="18.75" x14ac:dyDescent="0.15"/>
  <cols>
    <col min="1" max="1" width="23.25" style="213" customWidth="1"/>
    <col min="2" max="2" width="4.25" style="213" customWidth="1"/>
    <col min="3" max="3" width="8" style="213" customWidth="1"/>
    <col min="4" max="4" width="4.25" style="213" customWidth="1"/>
    <col min="5" max="5" width="7.875" style="213" customWidth="1"/>
    <col min="6" max="6" width="4.25" style="213" customWidth="1"/>
    <col min="7" max="7" width="7.875" style="213" customWidth="1"/>
    <col min="8" max="8" width="4.25" style="213" customWidth="1"/>
    <col min="9" max="9" width="7.875" style="213" customWidth="1"/>
    <col min="10" max="10" width="4.25" style="213" customWidth="1"/>
    <col min="11" max="11" width="7.875" style="213" customWidth="1"/>
    <col min="12" max="13" width="7.625" style="213" customWidth="1"/>
    <col min="14" max="16384" width="9" style="213"/>
  </cols>
  <sheetData>
    <row r="1" spans="1:11" ht="18" customHeight="1" thickBot="1" x14ac:dyDescent="0.2">
      <c r="A1" s="169" t="s">
        <v>403</v>
      </c>
      <c r="B1" s="170"/>
      <c r="C1" s="170"/>
      <c r="D1" s="170"/>
      <c r="E1" s="184"/>
      <c r="F1" s="170"/>
      <c r="G1" s="184"/>
      <c r="H1" s="170"/>
      <c r="I1" s="184"/>
      <c r="J1" s="170"/>
      <c r="K1" s="184" t="s">
        <v>492</v>
      </c>
    </row>
    <row r="2" spans="1:11" ht="47.25" customHeight="1" x14ac:dyDescent="0.15">
      <c r="A2" s="389" t="s">
        <v>93</v>
      </c>
      <c r="B2" s="489" t="s">
        <v>333</v>
      </c>
      <c r="C2" s="439"/>
      <c r="D2" s="427">
        <v>2</v>
      </c>
      <c r="E2" s="439"/>
      <c r="F2" s="427">
        <v>3</v>
      </c>
      <c r="G2" s="439"/>
      <c r="H2" s="427">
        <v>4</v>
      </c>
      <c r="I2" s="428"/>
      <c r="J2" s="427">
        <v>5</v>
      </c>
      <c r="K2" s="428"/>
    </row>
    <row r="3" spans="1:11" ht="16.5" customHeight="1" thickBot="1" x14ac:dyDescent="0.2">
      <c r="A3" s="390"/>
      <c r="B3" s="490" t="s">
        <v>94</v>
      </c>
      <c r="C3" s="491" t="s">
        <v>95</v>
      </c>
      <c r="D3" s="214" t="s">
        <v>94</v>
      </c>
      <c r="E3" s="215" t="s">
        <v>95</v>
      </c>
      <c r="F3" s="214" t="s">
        <v>94</v>
      </c>
      <c r="G3" s="215" t="s">
        <v>95</v>
      </c>
      <c r="H3" s="214" t="s">
        <v>94</v>
      </c>
      <c r="I3" s="215" t="s">
        <v>95</v>
      </c>
      <c r="J3" s="214" t="s">
        <v>94</v>
      </c>
      <c r="K3" s="215" t="s">
        <v>95</v>
      </c>
    </row>
    <row r="4" spans="1:11" ht="18.75" customHeight="1" x14ac:dyDescent="0.15">
      <c r="A4" s="216" t="s">
        <v>493</v>
      </c>
      <c r="B4" s="492">
        <v>177</v>
      </c>
      <c r="C4" s="493">
        <v>3107</v>
      </c>
      <c r="D4" s="60">
        <v>116</v>
      </c>
      <c r="E4" s="60">
        <v>1428</v>
      </c>
      <c r="F4" s="60">
        <v>72</v>
      </c>
      <c r="G4" s="60">
        <v>993</v>
      </c>
      <c r="H4" s="60">
        <v>97</v>
      </c>
      <c r="I4" s="60">
        <v>1742</v>
      </c>
      <c r="J4" s="60">
        <v>91</v>
      </c>
      <c r="K4" s="60">
        <v>1376</v>
      </c>
    </row>
    <row r="5" spans="1:11" ht="18.75" customHeight="1" x14ac:dyDescent="0.15">
      <c r="A5" s="216" t="s">
        <v>363</v>
      </c>
      <c r="B5" s="55">
        <v>9</v>
      </c>
      <c r="C5" s="9">
        <v>34</v>
      </c>
      <c r="D5" s="6" t="s">
        <v>3</v>
      </c>
      <c r="E5" s="6" t="s">
        <v>3</v>
      </c>
      <c r="F5" s="6" t="s">
        <v>3</v>
      </c>
      <c r="G5" s="6" t="s">
        <v>3</v>
      </c>
      <c r="H5" s="6" t="s">
        <v>3</v>
      </c>
      <c r="I5" s="6" t="s">
        <v>3</v>
      </c>
      <c r="J5" s="6" t="s">
        <v>494</v>
      </c>
      <c r="K5" s="6" t="s">
        <v>91</v>
      </c>
    </row>
    <row r="6" spans="1:11" ht="18.75" customHeight="1" x14ac:dyDescent="0.15">
      <c r="A6" s="216" t="s">
        <v>96</v>
      </c>
      <c r="B6" s="55">
        <v>3</v>
      </c>
      <c r="C6" s="9">
        <v>88</v>
      </c>
      <c r="D6" s="6">
        <v>3</v>
      </c>
      <c r="E6" s="6">
        <v>99</v>
      </c>
      <c r="F6" s="6">
        <v>3</v>
      </c>
      <c r="G6" s="6">
        <v>72</v>
      </c>
      <c r="H6" s="6">
        <v>3</v>
      </c>
      <c r="I6" s="6">
        <v>73</v>
      </c>
      <c r="J6" s="6">
        <v>1</v>
      </c>
      <c r="K6" s="6">
        <v>43</v>
      </c>
    </row>
    <row r="7" spans="1:11" ht="18.75" customHeight="1" x14ac:dyDescent="0.15">
      <c r="A7" s="216" t="s">
        <v>495</v>
      </c>
      <c r="B7" s="55">
        <v>77</v>
      </c>
      <c r="C7" s="9">
        <v>779</v>
      </c>
      <c r="D7" s="6">
        <v>55</v>
      </c>
      <c r="E7" s="6">
        <v>681</v>
      </c>
      <c r="F7" s="6">
        <v>32</v>
      </c>
      <c r="G7" s="6">
        <v>339</v>
      </c>
      <c r="H7" s="6">
        <v>37</v>
      </c>
      <c r="I7" s="6">
        <v>603</v>
      </c>
      <c r="J7" s="6">
        <v>25</v>
      </c>
      <c r="K7" s="6">
        <v>285</v>
      </c>
    </row>
    <row r="8" spans="1:11" ht="18.75" customHeight="1" x14ac:dyDescent="0.15">
      <c r="A8" s="216" t="s">
        <v>97</v>
      </c>
      <c r="B8" s="55">
        <v>15</v>
      </c>
      <c r="C8" s="9">
        <v>318</v>
      </c>
      <c r="D8" s="6">
        <v>8</v>
      </c>
      <c r="E8" s="6">
        <v>176</v>
      </c>
      <c r="F8" s="6">
        <v>2</v>
      </c>
      <c r="G8" s="6">
        <v>28</v>
      </c>
      <c r="H8" s="6">
        <v>14</v>
      </c>
      <c r="I8" s="6">
        <v>286</v>
      </c>
      <c r="J8" s="6">
        <v>13</v>
      </c>
      <c r="K8" s="6">
        <v>244</v>
      </c>
    </row>
    <row r="9" spans="1:11" ht="18.75" customHeight="1" x14ac:dyDescent="0.15">
      <c r="A9" s="217" t="s">
        <v>404</v>
      </c>
      <c r="B9" s="55">
        <v>6</v>
      </c>
      <c r="C9" s="9">
        <v>168</v>
      </c>
      <c r="D9" s="6">
        <v>1</v>
      </c>
      <c r="E9" s="6">
        <v>17</v>
      </c>
      <c r="F9" s="6">
        <v>4</v>
      </c>
      <c r="G9" s="6">
        <v>52</v>
      </c>
      <c r="H9" s="6">
        <v>3</v>
      </c>
      <c r="I9" s="6">
        <v>40</v>
      </c>
      <c r="J9" s="6">
        <v>7</v>
      </c>
      <c r="K9" s="6">
        <v>69</v>
      </c>
    </row>
    <row r="10" spans="1:11" ht="18.75" customHeight="1" x14ac:dyDescent="0.15">
      <c r="A10" s="217" t="s">
        <v>405</v>
      </c>
      <c r="B10" s="55">
        <v>10</v>
      </c>
      <c r="C10" s="9">
        <v>101</v>
      </c>
      <c r="D10" s="6">
        <v>12</v>
      </c>
      <c r="E10" s="6">
        <v>161</v>
      </c>
      <c r="F10" s="6">
        <v>12</v>
      </c>
      <c r="G10" s="6">
        <v>156</v>
      </c>
      <c r="H10" s="6">
        <v>12</v>
      </c>
      <c r="I10" s="6">
        <v>120</v>
      </c>
      <c r="J10" s="6">
        <v>12</v>
      </c>
      <c r="K10" s="6">
        <v>90</v>
      </c>
    </row>
    <row r="11" spans="1:11" ht="18.75" customHeight="1" x14ac:dyDescent="0.15">
      <c r="A11" s="217" t="s">
        <v>98</v>
      </c>
      <c r="B11" s="55">
        <v>1</v>
      </c>
      <c r="C11" s="9">
        <v>707</v>
      </c>
      <c r="D11" s="6" t="s">
        <v>3</v>
      </c>
      <c r="E11" s="6" t="s">
        <v>3</v>
      </c>
      <c r="F11" s="6" t="s">
        <v>3</v>
      </c>
      <c r="G11" s="6" t="s">
        <v>3</v>
      </c>
      <c r="H11" s="6" t="s">
        <v>3</v>
      </c>
      <c r="I11" s="6" t="s">
        <v>3</v>
      </c>
      <c r="J11" s="6" t="s">
        <v>3</v>
      </c>
      <c r="K11" s="6" t="s">
        <v>3</v>
      </c>
    </row>
    <row r="12" spans="1:11" ht="18.75" customHeight="1" x14ac:dyDescent="0.15">
      <c r="A12" s="217" t="s">
        <v>99</v>
      </c>
      <c r="B12" s="55">
        <v>1</v>
      </c>
      <c r="C12" s="9">
        <v>220</v>
      </c>
      <c r="D12" s="6" t="s">
        <v>3</v>
      </c>
      <c r="E12" s="6" t="s">
        <v>3</v>
      </c>
      <c r="F12" s="6">
        <v>1</v>
      </c>
      <c r="G12" s="6">
        <v>102</v>
      </c>
      <c r="H12" s="6">
        <v>2</v>
      </c>
      <c r="I12" s="6">
        <v>253</v>
      </c>
      <c r="J12" s="6">
        <v>2</v>
      </c>
      <c r="K12" s="6">
        <v>194</v>
      </c>
    </row>
    <row r="13" spans="1:11" ht="18.75" customHeight="1" x14ac:dyDescent="0.15">
      <c r="A13" s="217" t="s">
        <v>496</v>
      </c>
      <c r="B13" s="55">
        <v>16</v>
      </c>
      <c r="C13" s="9">
        <v>320</v>
      </c>
      <c r="D13" s="6">
        <v>11</v>
      </c>
      <c r="E13" s="6">
        <v>121</v>
      </c>
      <c r="F13" s="6">
        <v>8</v>
      </c>
      <c r="G13" s="6">
        <v>79</v>
      </c>
      <c r="H13" s="6">
        <v>16</v>
      </c>
      <c r="I13" s="6">
        <v>236</v>
      </c>
      <c r="J13" s="6">
        <v>15</v>
      </c>
      <c r="K13" s="6">
        <v>197</v>
      </c>
    </row>
    <row r="14" spans="1:11" ht="18.75" customHeight="1" thickBot="1" x14ac:dyDescent="0.2">
      <c r="A14" s="218" t="s">
        <v>100</v>
      </c>
      <c r="B14" s="57">
        <v>39</v>
      </c>
      <c r="C14" s="12">
        <v>372</v>
      </c>
      <c r="D14" s="8">
        <v>26</v>
      </c>
      <c r="E14" s="8">
        <v>173</v>
      </c>
      <c r="F14" s="8">
        <v>10</v>
      </c>
      <c r="G14" s="8">
        <v>165</v>
      </c>
      <c r="H14" s="8">
        <v>10</v>
      </c>
      <c r="I14" s="8">
        <v>131</v>
      </c>
      <c r="J14" s="8">
        <v>16</v>
      </c>
      <c r="K14" s="8">
        <v>254</v>
      </c>
    </row>
    <row r="15" spans="1:11" ht="21.75" customHeight="1" x14ac:dyDescent="0.15">
      <c r="A15" s="299" t="s">
        <v>497</v>
      </c>
      <c r="B15" s="166"/>
      <c r="C15" s="166"/>
      <c r="D15" s="166"/>
      <c r="E15" s="166"/>
      <c r="F15" s="166"/>
      <c r="G15" s="166"/>
      <c r="H15" s="166"/>
      <c r="I15" s="166"/>
      <c r="J15" s="219"/>
      <c r="K15" s="219"/>
    </row>
    <row r="16" spans="1:11" ht="16.5" customHeight="1" x14ac:dyDescent="0.15">
      <c r="A16" s="220" t="s">
        <v>498</v>
      </c>
    </row>
    <row r="17" spans="1:1" x14ac:dyDescent="0.15">
      <c r="A17" s="220" t="s">
        <v>406</v>
      </c>
    </row>
    <row r="18" spans="1:1" x14ac:dyDescent="0.15">
      <c r="A18" s="220" t="s">
        <v>499</v>
      </c>
    </row>
  </sheetData>
  <mergeCells count="6">
    <mergeCell ref="A2:A3"/>
    <mergeCell ref="B2:C2"/>
    <mergeCell ref="D2:E2"/>
    <mergeCell ref="F2:G2"/>
    <mergeCell ref="H2:I2"/>
    <mergeCell ref="J2:K2"/>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O9"/>
  <sheetViews>
    <sheetView view="pageBreakPreview" zoomScaleNormal="100" zoomScaleSheetLayoutView="100" workbookViewId="0">
      <selection activeCell="A5" sqref="A5"/>
    </sheetView>
  </sheetViews>
  <sheetFormatPr defaultRowHeight="13.5" x14ac:dyDescent="0.15"/>
  <cols>
    <col min="1" max="1" width="21.125" style="132" customWidth="1"/>
    <col min="2" max="2" width="12" style="132" customWidth="1"/>
    <col min="3" max="3" width="11" style="132" customWidth="1"/>
    <col min="4" max="4" width="9.625" style="132" customWidth="1"/>
    <col min="5" max="6" width="8.5" style="132" customWidth="1"/>
    <col min="7" max="7" width="2.375" style="132" customWidth="1"/>
    <col min="8" max="8" width="7.625" style="132" customWidth="1"/>
    <col min="9" max="16384" width="9" style="132"/>
  </cols>
  <sheetData>
    <row r="1" spans="1:15" ht="18" customHeight="1" thickBot="1" x14ac:dyDescent="0.2">
      <c r="A1" s="221" t="s">
        <v>364</v>
      </c>
      <c r="B1" s="141"/>
      <c r="C1" s="141"/>
      <c r="D1" s="141"/>
      <c r="E1" s="141"/>
      <c r="F1" s="137" t="s">
        <v>387</v>
      </c>
    </row>
    <row r="2" spans="1:15" ht="24.75" customHeight="1" x14ac:dyDescent="0.15">
      <c r="A2" s="494" t="s">
        <v>407</v>
      </c>
      <c r="B2" s="442" t="s">
        <v>408</v>
      </c>
      <c r="C2" s="444" t="s">
        <v>409</v>
      </c>
      <c r="D2" s="446" t="s">
        <v>410</v>
      </c>
      <c r="E2" s="222"/>
      <c r="F2" s="495"/>
    </row>
    <row r="3" spans="1:15" ht="24.75" customHeight="1" thickBot="1" x14ac:dyDescent="0.2">
      <c r="A3" s="496"/>
      <c r="B3" s="443"/>
      <c r="C3" s="445"/>
      <c r="D3" s="447"/>
      <c r="E3" s="133" t="s">
        <v>411</v>
      </c>
      <c r="F3" s="497" t="s">
        <v>101</v>
      </c>
    </row>
    <row r="4" spans="1:15" ht="21" customHeight="1" x14ac:dyDescent="0.15">
      <c r="A4" s="498" t="s">
        <v>462</v>
      </c>
      <c r="B4" s="61">
        <v>21</v>
      </c>
      <c r="C4" s="9">
        <v>1140</v>
      </c>
      <c r="D4" s="9">
        <v>910</v>
      </c>
      <c r="E4" s="9">
        <v>29</v>
      </c>
      <c r="F4" s="499">
        <v>881</v>
      </c>
    </row>
    <row r="5" spans="1:15" ht="21" customHeight="1" x14ac:dyDescent="0.15">
      <c r="A5" s="498">
        <v>2</v>
      </c>
      <c r="B5" s="61">
        <v>21</v>
      </c>
      <c r="C5" s="9">
        <v>895</v>
      </c>
      <c r="D5" s="9">
        <v>770</v>
      </c>
      <c r="E5" s="9">
        <v>37</v>
      </c>
      <c r="F5" s="499">
        <v>733</v>
      </c>
    </row>
    <row r="6" spans="1:15" ht="21" customHeight="1" x14ac:dyDescent="0.15">
      <c r="A6" s="498">
        <v>3</v>
      </c>
      <c r="B6" s="61">
        <v>19</v>
      </c>
      <c r="C6" s="9">
        <v>878</v>
      </c>
      <c r="D6" s="9">
        <v>778</v>
      </c>
      <c r="E6" s="9">
        <v>34</v>
      </c>
      <c r="F6" s="499">
        <v>744</v>
      </c>
    </row>
    <row r="7" spans="1:15" ht="21" customHeight="1" x14ac:dyDescent="0.15">
      <c r="A7" s="342">
        <v>4</v>
      </c>
      <c r="B7" s="61">
        <v>17</v>
      </c>
      <c r="C7" s="9">
        <v>858</v>
      </c>
      <c r="D7" s="9">
        <v>777</v>
      </c>
      <c r="E7" s="9">
        <v>34</v>
      </c>
      <c r="F7" s="499">
        <v>743</v>
      </c>
    </row>
    <row r="8" spans="1:15" s="503" customFormat="1" ht="21" customHeight="1" thickBot="1" x14ac:dyDescent="0.2">
      <c r="A8" s="500">
        <v>5</v>
      </c>
      <c r="B8" s="62">
        <v>20</v>
      </c>
      <c r="C8" s="12">
        <v>953</v>
      </c>
      <c r="D8" s="12">
        <v>860</v>
      </c>
      <c r="E8" s="12">
        <v>28</v>
      </c>
      <c r="F8" s="501">
        <v>832</v>
      </c>
      <c r="G8" s="132"/>
      <c r="H8" s="502"/>
      <c r="I8" s="132"/>
      <c r="J8" s="132"/>
      <c r="K8" s="132"/>
      <c r="L8" s="132"/>
      <c r="M8" s="132"/>
      <c r="N8" s="132"/>
      <c r="O8" s="132"/>
    </row>
    <row r="9" spans="1:15" ht="16.5" customHeight="1" x14ac:dyDescent="0.15">
      <c r="A9" s="119" t="s">
        <v>365</v>
      </c>
      <c r="B9" s="117"/>
      <c r="C9" s="117"/>
      <c r="D9" s="117"/>
    </row>
  </sheetData>
  <mergeCells count="4">
    <mergeCell ref="A2:A3"/>
    <mergeCell ref="B2:B3"/>
    <mergeCell ref="C2:C3"/>
    <mergeCell ref="D2:D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N21"/>
  <sheetViews>
    <sheetView view="pageBreakPreview" zoomScaleNormal="100" zoomScaleSheetLayoutView="100" workbookViewId="0"/>
  </sheetViews>
  <sheetFormatPr defaultRowHeight="18.75" x14ac:dyDescent="0.15"/>
  <cols>
    <col min="1" max="1" width="17.5" style="213" customWidth="1"/>
    <col min="2" max="2" width="4.875" style="213" customWidth="1"/>
    <col min="3" max="3" width="8.75" style="213" customWidth="1"/>
    <col min="4" max="4" width="4.875" style="213" customWidth="1"/>
    <col min="5" max="5" width="8.75" style="213" customWidth="1"/>
    <col min="6" max="6" width="4.875" style="213" customWidth="1"/>
    <col min="7" max="7" width="8.75" style="213" customWidth="1"/>
    <col min="8" max="8" width="4.875" style="213" customWidth="1"/>
    <col min="9" max="9" width="8.75" style="213" customWidth="1"/>
    <col min="10" max="10" width="4.875" style="213" customWidth="1"/>
    <col min="11" max="11" width="8.75" style="213" customWidth="1"/>
    <col min="12" max="12" width="1.5" style="213" customWidth="1"/>
    <col min="13" max="13" width="6.375" style="213" customWidth="1"/>
    <col min="14" max="17" width="7.125" style="213" customWidth="1"/>
    <col min="18" max="22" width="7.625" style="213" customWidth="1"/>
    <col min="23" max="16384" width="9" style="213"/>
  </cols>
  <sheetData>
    <row r="1" spans="1:14" ht="18" customHeight="1" thickBot="1" x14ac:dyDescent="0.2">
      <c r="A1" s="169" t="s">
        <v>412</v>
      </c>
      <c r="B1" s="189"/>
      <c r="C1" s="189"/>
      <c r="D1" s="189"/>
      <c r="E1" s="189"/>
      <c r="F1" s="189"/>
      <c r="G1" s="189"/>
      <c r="H1" s="189"/>
      <c r="I1" s="189"/>
      <c r="J1" s="189"/>
      <c r="K1" s="189"/>
    </row>
    <row r="2" spans="1:14" ht="30.75" customHeight="1" x14ac:dyDescent="0.15">
      <c r="A2" s="448" t="s">
        <v>413</v>
      </c>
      <c r="B2" s="489" t="s">
        <v>462</v>
      </c>
      <c r="C2" s="439"/>
      <c r="D2" s="427">
        <v>2</v>
      </c>
      <c r="E2" s="439"/>
      <c r="F2" s="427">
        <v>3</v>
      </c>
      <c r="G2" s="439"/>
      <c r="H2" s="427">
        <v>4</v>
      </c>
      <c r="I2" s="428"/>
      <c r="J2" s="427">
        <v>5</v>
      </c>
      <c r="K2" s="428"/>
    </row>
    <row r="3" spans="1:14" ht="20.25" customHeight="1" thickBot="1" x14ac:dyDescent="0.2">
      <c r="A3" s="449"/>
      <c r="B3" s="490" t="s">
        <v>94</v>
      </c>
      <c r="C3" s="223" t="s">
        <v>37</v>
      </c>
      <c r="D3" s="214" t="s">
        <v>94</v>
      </c>
      <c r="E3" s="214" t="s">
        <v>37</v>
      </c>
      <c r="F3" s="214" t="s">
        <v>94</v>
      </c>
      <c r="G3" s="214" t="s">
        <v>37</v>
      </c>
      <c r="H3" s="214" t="s">
        <v>94</v>
      </c>
      <c r="I3" s="214" t="s">
        <v>37</v>
      </c>
      <c r="J3" s="214" t="s">
        <v>94</v>
      </c>
      <c r="K3" s="214" t="s">
        <v>37</v>
      </c>
    </row>
    <row r="4" spans="1:14" ht="19.5" customHeight="1" x14ac:dyDescent="0.15">
      <c r="A4" s="224" t="s">
        <v>414</v>
      </c>
      <c r="B4" s="504">
        <v>338</v>
      </c>
      <c r="C4" s="505">
        <v>5070</v>
      </c>
      <c r="D4" s="63">
        <v>257</v>
      </c>
      <c r="E4" s="63">
        <v>2342</v>
      </c>
      <c r="F4" s="63">
        <v>134</v>
      </c>
      <c r="G4" s="63">
        <v>1854</v>
      </c>
      <c r="H4" s="63">
        <v>158</v>
      </c>
      <c r="I4" s="63">
        <v>2298</v>
      </c>
      <c r="J4" s="63">
        <v>207</v>
      </c>
      <c r="K4" s="63">
        <v>2835</v>
      </c>
    </row>
    <row r="5" spans="1:14" ht="22.5" customHeight="1" x14ac:dyDescent="0.15">
      <c r="A5" s="225" t="s">
        <v>366</v>
      </c>
      <c r="B5" s="64">
        <v>11</v>
      </c>
      <c r="C5" s="506">
        <v>575</v>
      </c>
      <c r="D5" s="65">
        <v>17</v>
      </c>
      <c r="E5" s="65">
        <v>234</v>
      </c>
      <c r="F5" s="65">
        <v>15</v>
      </c>
      <c r="G5" s="65">
        <v>287</v>
      </c>
      <c r="H5" s="65">
        <v>23</v>
      </c>
      <c r="I5" s="65">
        <v>505</v>
      </c>
      <c r="J5" s="65">
        <v>24</v>
      </c>
      <c r="K5" s="65">
        <v>552</v>
      </c>
    </row>
    <row r="6" spans="1:14" ht="19.5" customHeight="1" x14ac:dyDescent="0.15">
      <c r="A6" s="226" t="s">
        <v>500</v>
      </c>
      <c r="B6" s="64">
        <v>84</v>
      </c>
      <c r="C6" s="506">
        <v>431</v>
      </c>
      <c r="D6" s="65">
        <v>57</v>
      </c>
      <c r="E6" s="65">
        <v>347</v>
      </c>
      <c r="F6" s="65">
        <v>42</v>
      </c>
      <c r="G6" s="65">
        <v>142</v>
      </c>
      <c r="H6" s="65">
        <v>63</v>
      </c>
      <c r="I6" s="65">
        <v>283</v>
      </c>
      <c r="J6" s="65">
        <v>75</v>
      </c>
      <c r="K6" s="65">
        <v>365</v>
      </c>
    </row>
    <row r="7" spans="1:14" ht="19.5" customHeight="1" x14ac:dyDescent="0.15">
      <c r="A7" s="226" t="s">
        <v>415</v>
      </c>
      <c r="B7" s="64">
        <v>11</v>
      </c>
      <c r="C7" s="506">
        <v>389</v>
      </c>
      <c r="D7" s="65">
        <v>12</v>
      </c>
      <c r="E7" s="65">
        <v>432</v>
      </c>
      <c r="F7" s="65">
        <v>11</v>
      </c>
      <c r="G7" s="65">
        <v>392</v>
      </c>
      <c r="H7" s="65">
        <v>12</v>
      </c>
      <c r="I7" s="65">
        <v>369</v>
      </c>
      <c r="J7" s="65">
        <v>12</v>
      </c>
      <c r="K7" s="65">
        <v>376</v>
      </c>
    </row>
    <row r="8" spans="1:14" ht="22.5" customHeight="1" x14ac:dyDescent="0.15">
      <c r="A8" s="227" t="s">
        <v>416</v>
      </c>
      <c r="B8" s="64">
        <v>11</v>
      </c>
      <c r="C8" s="506">
        <v>436</v>
      </c>
      <c r="D8" s="65">
        <v>10</v>
      </c>
      <c r="E8" s="65">
        <v>376</v>
      </c>
      <c r="F8" s="65">
        <v>12</v>
      </c>
      <c r="G8" s="65">
        <v>446</v>
      </c>
      <c r="H8" s="65">
        <v>12</v>
      </c>
      <c r="I8" s="65">
        <v>462</v>
      </c>
      <c r="J8" s="65">
        <v>12</v>
      </c>
      <c r="K8" s="65">
        <v>405</v>
      </c>
    </row>
    <row r="9" spans="1:14" ht="19.5" customHeight="1" x14ac:dyDescent="0.15">
      <c r="A9" s="226" t="s">
        <v>417</v>
      </c>
      <c r="B9" s="64">
        <v>11</v>
      </c>
      <c r="C9" s="506">
        <v>483</v>
      </c>
      <c r="D9" s="65">
        <v>10</v>
      </c>
      <c r="E9" s="65">
        <v>412</v>
      </c>
      <c r="F9" s="65">
        <v>12</v>
      </c>
      <c r="G9" s="65">
        <v>450</v>
      </c>
      <c r="H9" s="65">
        <v>12</v>
      </c>
      <c r="I9" s="65">
        <v>461</v>
      </c>
      <c r="J9" s="65">
        <v>12</v>
      </c>
      <c r="K9" s="65">
        <v>531</v>
      </c>
    </row>
    <row r="10" spans="1:14" ht="19.5" customHeight="1" x14ac:dyDescent="0.15">
      <c r="A10" s="226" t="s">
        <v>102</v>
      </c>
      <c r="B10" s="64">
        <v>36</v>
      </c>
      <c r="C10" s="506">
        <v>342</v>
      </c>
      <c r="D10" s="65">
        <v>25</v>
      </c>
      <c r="E10" s="65">
        <v>168</v>
      </c>
      <c r="F10" s="65">
        <v>16</v>
      </c>
      <c r="G10" s="65">
        <v>61</v>
      </c>
      <c r="H10" s="65">
        <v>22</v>
      </c>
      <c r="I10" s="65">
        <v>168</v>
      </c>
      <c r="J10" s="65">
        <v>22</v>
      </c>
      <c r="K10" s="65">
        <v>140</v>
      </c>
    </row>
    <row r="11" spans="1:14" ht="19.5" customHeight="1" x14ac:dyDescent="0.15">
      <c r="A11" s="228" t="s">
        <v>103</v>
      </c>
      <c r="B11" s="64">
        <v>3</v>
      </c>
      <c r="C11" s="506">
        <v>68</v>
      </c>
      <c r="D11" s="65">
        <v>3</v>
      </c>
      <c r="E11" s="65">
        <v>50</v>
      </c>
      <c r="F11" s="65" t="s">
        <v>3</v>
      </c>
      <c r="G11" s="65" t="s">
        <v>3</v>
      </c>
      <c r="H11" s="65" t="s">
        <v>3</v>
      </c>
      <c r="I11" s="65" t="s">
        <v>3</v>
      </c>
      <c r="J11" s="6">
        <v>2</v>
      </c>
      <c r="K11" s="6">
        <v>15</v>
      </c>
      <c r="N11" s="229"/>
    </row>
    <row r="12" spans="1:14" ht="19.5" customHeight="1" x14ac:dyDescent="0.15">
      <c r="A12" s="228" t="s">
        <v>418</v>
      </c>
      <c r="B12" s="64">
        <v>171</v>
      </c>
      <c r="C12" s="506">
        <v>2346</v>
      </c>
      <c r="D12" s="65">
        <v>123</v>
      </c>
      <c r="E12" s="65">
        <v>323</v>
      </c>
      <c r="F12" s="65">
        <v>26</v>
      </c>
      <c r="G12" s="65">
        <v>76</v>
      </c>
      <c r="H12" s="65">
        <v>14</v>
      </c>
      <c r="I12" s="65">
        <v>50</v>
      </c>
      <c r="J12" s="65">
        <v>48</v>
      </c>
      <c r="K12" s="65">
        <v>451</v>
      </c>
    </row>
    <row r="13" spans="1:14" ht="19.5" customHeight="1" thickBot="1" x14ac:dyDescent="0.2">
      <c r="A13" s="230" t="s">
        <v>104</v>
      </c>
      <c r="B13" s="57" t="s">
        <v>3</v>
      </c>
      <c r="C13" s="12" t="s">
        <v>3</v>
      </c>
      <c r="D13" s="8" t="s">
        <v>3</v>
      </c>
      <c r="E13" s="8" t="s">
        <v>3</v>
      </c>
      <c r="F13" s="8" t="s">
        <v>3</v>
      </c>
      <c r="G13" s="8" t="s">
        <v>3</v>
      </c>
      <c r="H13" s="8" t="s">
        <v>3</v>
      </c>
      <c r="I13" s="8" t="s">
        <v>3</v>
      </c>
      <c r="J13" s="8" t="s">
        <v>3</v>
      </c>
      <c r="K13" s="8" t="s">
        <v>3</v>
      </c>
    </row>
    <row r="14" spans="1:14" ht="21" customHeight="1" x14ac:dyDescent="0.15">
      <c r="A14" s="299" t="s">
        <v>497</v>
      </c>
      <c r="B14" s="231"/>
      <c r="C14" s="190"/>
      <c r="D14" s="190"/>
      <c r="E14" s="190"/>
      <c r="F14" s="190"/>
      <c r="G14" s="190"/>
      <c r="H14" s="190"/>
      <c r="I14" s="190"/>
      <c r="J14" s="190"/>
      <c r="K14" s="190"/>
    </row>
    <row r="15" spans="1:14" x14ac:dyDescent="0.15">
      <c r="A15" s="220" t="s">
        <v>419</v>
      </c>
    </row>
    <row r="16" spans="1:14" x14ac:dyDescent="0.15">
      <c r="A16" s="220" t="s">
        <v>367</v>
      </c>
    </row>
    <row r="17" spans="1:1" x14ac:dyDescent="0.15">
      <c r="A17" s="220" t="s">
        <v>368</v>
      </c>
    </row>
    <row r="18" spans="1:1" x14ac:dyDescent="0.15">
      <c r="A18" s="220" t="s">
        <v>369</v>
      </c>
    </row>
    <row r="19" spans="1:1" x14ac:dyDescent="0.15">
      <c r="A19" s="220" t="s">
        <v>370</v>
      </c>
    </row>
    <row r="20" spans="1:1" x14ac:dyDescent="0.15">
      <c r="A20" s="220" t="s">
        <v>371</v>
      </c>
    </row>
    <row r="21" spans="1:1" x14ac:dyDescent="0.15">
      <c r="A21" s="232" t="s">
        <v>372</v>
      </c>
    </row>
  </sheetData>
  <mergeCells count="6">
    <mergeCell ref="A2:A3"/>
    <mergeCell ref="B2:C2"/>
    <mergeCell ref="D2:E2"/>
    <mergeCell ref="F2:G2"/>
    <mergeCell ref="H2:I2"/>
    <mergeCell ref="J2:K2"/>
  </mergeCells>
  <phoneticPr fontId="4"/>
  <printOptions horizontalCentered="1"/>
  <pageMargins left="0.78740157480314965" right="0.78740157480314965" top="0.98425196850393704" bottom="0.78740157480314965" header="0.51181102362204722" footer="0.51181102362204722"/>
  <pageSetup paperSize="9" scale="99" fitToHeight="0" orientation="portrait" r:id="rId1"/>
  <headerFooter alignWithMargins="0"/>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M9"/>
  <sheetViews>
    <sheetView view="pageBreakPreview" zoomScaleNormal="100" zoomScaleSheetLayoutView="100" workbookViewId="0"/>
  </sheetViews>
  <sheetFormatPr defaultRowHeight="18.75" x14ac:dyDescent="0.15"/>
  <cols>
    <col min="1" max="1" width="13.5" style="213" customWidth="1"/>
    <col min="2" max="2" width="8.5" style="213" customWidth="1"/>
    <col min="3" max="5" width="6.875" style="213" customWidth="1"/>
    <col min="6" max="6" width="7.25" style="213" customWidth="1"/>
    <col min="7" max="11" width="8.625" style="213" customWidth="1"/>
    <col min="12" max="12" width="1.5" style="213" customWidth="1"/>
    <col min="13" max="13" width="6.375" style="213" customWidth="1"/>
    <col min="14" max="17" width="7.125" style="213" customWidth="1"/>
    <col min="18" max="22" width="7.625" style="213" customWidth="1"/>
    <col min="23" max="16384" width="9" style="213"/>
  </cols>
  <sheetData>
    <row r="1" spans="1:13" ht="18" customHeight="1" thickBot="1" x14ac:dyDescent="0.2">
      <c r="A1" s="169" t="s">
        <v>420</v>
      </c>
      <c r="B1" s="170"/>
      <c r="C1" s="170"/>
      <c r="D1" s="170"/>
      <c r="E1" s="170"/>
      <c r="F1" s="170"/>
      <c r="G1" s="170"/>
      <c r="H1" s="170"/>
      <c r="I1" s="170"/>
      <c r="J1" s="184"/>
      <c r="K1" s="184" t="s">
        <v>387</v>
      </c>
    </row>
    <row r="2" spans="1:13" ht="18" customHeight="1" x14ac:dyDescent="0.15">
      <c r="A2" s="431" t="s">
        <v>421</v>
      </c>
      <c r="B2" s="391" t="s">
        <v>1</v>
      </c>
      <c r="C2" s="427" t="s">
        <v>422</v>
      </c>
      <c r="D2" s="428"/>
      <c r="E2" s="439"/>
      <c r="F2" s="427" t="s">
        <v>105</v>
      </c>
      <c r="G2" s="428"/>
      <c r="H2" s="428"/>
      <c r="I2" s="428"/>
      <c r="J2" s="428"/>
      <c r="K2" s="303"/>
    </row>
    <row r="3" spans="1:13" ht="19.5" customHeight="1" thickBot="1" x14ac:dyDescent="0.2">
      <c r="A3" s="450"/>
      <c r="B3" s="392"/>
      <c r="C3" s="223" t="s">
        <v>106</v>
      </c>
      <c r="D3" s="223" t="s">
        <v>423</v>
      </c>
      <c r="E3" s="223" t="s">
        <v>107</v>
      </c>
      <c r="F3" s="223" t="s">
        <v>2</v>
      </c>
      <c r="G3" s="223" t="s">
        <v>108</v>
      </c>
      <c r="H3" s="223" t="s">
        <v>109</v>
      </c>
      <c r="I3" s="223" t="s">
        <v>110</v>
      </c>
      <c r="J3" s="214" t="s">
        <v>111</v>
      </c>
      <c r="K3" s="214" t="s">
        <v>373</v>
      </c>
    </row>
    <row r="4" spans="1:13" ht="20.25" customHeight="1" x14ac:dyDescent="0.15">
      <c r="A4" s="323" t="s">
        <v>374</v>
      </c>
      <c r="B4" s="64">
        <v>3108</v>
      </c>
      <c r="C4" s="65">
        <v>1961</v>
      </c>
      <c r="D4" s="65">
        <v>1120</v>
      </c>
      <c r="E4" s="65">
        <v>27</v>
      </c>
      <c r="F4" s="65">
        <v>854</v>
      </c>
      <c r="G4" s="65">
        <v>395</v>
      </c>
      <c r="H4" s="65">
        <v>535</v>
      </c>
      <c r="I4" s="65">
        <v>584</v>
      </c>
      <c r="J4" s="65">
        <v>740</v>
      </c>
      <c r="K4" s="65">
        <v>0</v>
      </c>
    </row>
    <row r="5" spans="1:13" ht="20.25" customHeight="1" x14ac:dyDescent="0.15">
      <c r="A5" s="303">
        <v>2</v>
      </c>
      <c r="B5" s="64">
        <v>1108</v>
      </c>
      <c r="C5" s="65">
        <v>698</v>
      </c>
      <c r="D5" s="65">
        <v>393</v>
      </c>
      <c r="E5" s="65">
        <v>17</v>
      </c>
      <c r="F5" s="65">
        <v>302</v>
      </c>
      <c r="G5" s="65">
        <v>122</v>
      </c>
      <c r="H5" s="65">
        <v>158</v>
      </c>
      <c r="I5" s="65">
        <v>184</v>
      </c>
      <c r="J5" s="65">
        <v>333</v>
      </c>
      <c r="K5" s="65">
        <v>9</v>
      </c>
    </row>
    <row r="6" spans="1:13" ht="20.25" customHeight="1" x14ac:dyDescent="0.15">
      <c r="A6" s="303">
        <v>3</v>
      </c>
      <c r="B6" s="64">
        <v>1274</v>
      </c>
      <c r="C6" s="65">
        <v>835</v>
      </c>
      <c r="D6" s="65">
        <v>417</v>
      </c>
      <c r="E6" s="65">
        <v>22</v>
      </c>
      <c r="F6" s="65">
        <v>386</v>
      </c>
      <c r="G6" s="65">
        <v>131</v>
      </c>
      <c r="H6" s="65">
        <v>167</v>
      </c>
      <c r="I6" s="65">
        <v>229</v>
      </c>
      <c r="J6" s="65">
        <v>354</v>
      </c>
      <c r="K6" s="65">
        <v>6</v>
      </c>
    </row>
    <row r="7" spans="1:13" ht="20.25" customHeight="1" x14ac:dyDescent="0.15">
      <c r="A7" s="303">
        <v>4</v>
      </c>
      <c r="B7" s="64">
        <v>1655</v>
      </c>
      <c r="C7" s="65">
        <v>1047</v>
      </c>
      <c r="D7" s="65">
        <v>597</v>
      </c>
      <c r="E7" s="65">
        <v>11</v>
      </c>
      <c r="F7" s="65">
        <v>401</v>
      </c>
      <c r="G7" s="65">
        <v>274</v>
      </c>
      <c r="H7" s="65">
        <v>280</v>
      </c>
      <c r="I7" s="65">
        <v>297</v>
      </c>
      <c r="J7" s="65">
        <v>400</v>
      </c>
      <c r="K7" s="65">
        <v>3</v>
      </c>
    </row>
    <row r="8" spans="1:13" ht="20.25" customHeight="1" thickBot="1" x14ac:dyDescent="0.2">
      <c r="A8" s="321">
        <v>5</v>
      </c>
      <c r="B8" s="233">
        <f>SUM(C8:E8)</f>
        <v>2541</v>
      </c>
      <c r="C8" s="234">
        <v>1525</v>
      </c>
      <c r="D8" s="234">
        <v>993</v>
      </c>
      <c r="E8" s="234">
        <v>23</v>
      </c>
      <c r="F8" s="234">
        <v>538</v>
      </c>
      <c r="G8" s="234">
        <v>490</v>
      </c>
      <c r="H8" s="234">
        <v>472</v>
      </c>
      <c r="I8" s="234">
        <v>507</v>
      </c>
      <c r="J8" s="66">
        <v>518</v>
      </c>
      <c r="K8" s="66">
        <v>16</v>
      </c>
      <c r="M8" s="229"/>
    </row>
    <row r="9" spans="1:13" ht="20.25" customHeight="1" x14ac:dyDescent="0.15">
      <c r="A9" s="299" t="s">
        <v>92</v>
      </c>
      <c r="B9" s="166"/>
      <c r="C9" s="166"/>
      <c r="D9" s="166"/>
      <c r="E9" s="166"/>
      <c r="F9" s="166"/>
      <c r="G9" s="166"/>
      <c r="H9" s="166"/>
      <c r="I9" s="166"/>
      <c r="J9" s="166"/>
      <c r="K9" s="166"/>
    </row>
  </sheetData>
  <mergeCells count="4">
    <mergeCell ref="A2:A3"/>
    <mergeCell ref="B2:B3"/>
    <mergeCell ref="C2:E2"/>
    <mergeCell ref="F2:J2"/>
  </mergeCells>
  <phoneticPr fontId="4"/>
  <printOptions horizontalCentered="1"/>
  <pageMargins left="0.78740157480314965" right="0.78740157480314965" top="0.98425196850393704" bottom="0.78740157480314965" header="0.51181102362204722" footer="0.51181102362204722"/>
  <pageSetup paperSize="9" scale="93" fitToHeight="0" orientation="portrait" r:id="rId1"/>
  <headerFooter alignWithMargins="0"/>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F5"/>
  <sheetViews>
    <sheetView view="pageBreakPreview" zoomScaleNormal="100" zoomScaleSheetLayoutView="100" workbookViewId="0"/>
  </sheetViews>
  <sheetFormatPr defaultRowHeight="18.75" x14ac:dyDescent="0.15"/>
  <cols>
    <col min="1" max="1" width="16.125" style="213" customWidth="1"/>
    <col min="2" max="6" width="14.25" style="213" customWidth="1"/>
    <col min="7" max="7" width="1.5" style="213" customWidth="1"/>
    <col min="8" max="8" width="6.375" style="213" customWidth="1"/>
    <col min="9" max="12" width="7.125" style="213" customWidth="1"/>
    <col min="13" max="17" width="7.625" style="213" customWidth="1"/>
    <col min="18" max="16384" width="9" style="213"/>
  </cols>
  <sheetData>
    <row r="1" spans="1:6" ht="18" customHeight="1" thickBot="1" x14ac:dyDescent="0.2">
      <c r="A1" s="299" t="s">
        <v>424</v>
      </c>
    </row>
    <row r="2" spans="1:6" ht="22.5" customHeight="1" thickBot="1" x14ac:dyDescent="0.2">
      <c r="A2" s="235"/>
      <c r="B2" s="151" t="s">
        <v>462</v>
      </c>
      <c r="C2" s="155">
        <v>2</v>
      </c>
      <c r="D2" s="155">
        <v>3</v>
      </c>
      <c r="E2" s="158">
        <v>4</v>
      </c>
      <c r="F2" s="158">
        <v>5</v>
      </c>
    </row>
    <row r="3" spans="1:6" ht="21.75" customHeight="1" thickBot="1" x14ac:dyDescent="0.2">
      <c r="A3" s="236" t="s">
        <v>1</v>
      </c>
      <c r="B3" s="237">
        <v>552</v>
      </c>
      <c r="C3" s="67">
        <v>173</v>
      </c>
      <c r="D3" s="68">
        <v>350</v>
      </c>
      <c r="E3" s="68">
        <v>424</v>
      </c>
      <c r="F3" s="68">
        <v>487</v>
      </c>
    </row>
    <row r="4" spans="1:6" ht="23.25" customHeight="1" x14ac:dyDescent="0.15">
      <c r="A4" s="299" t="s">
        <v>92</v>
      </c>
    </row>
    <row r="5" spans="1:6" x14ac:dyDescent="0.15">
      <c r="A5" s="220" t="s">
        <v>501</v>
      </c>
      <c r="B5" s="343"/>
      <c r="C5" s="343"/>
      <c r="D5" s="343"/>
      <c r="E5" s="343"/>
    </row>
  </sheetData>
  <phoneticPr fontId="4"/>
  <printOptions horizontalCentered="1"/>
  <pageMargins left="0.78740157480314965" right="0.78740157480314965" top="0.98425196850393704" bottom="0.78740157480314965" header="0.51181102362204722" footer="0.51181102362204722"/>
  <pageSetup paperSize="9" scale="99" fitToHeight="0" orientation="portrait" r:id="rId1"/>
  <headerFooter alignWithMargins="0"/>
  <colBreaks count="1" manualBreakCount="1">
    <brk id="6"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6"/>
  <sheetViews>
    <sheetView view="pageBreakPreview" zoomScaleNormal="100" zoomScaleSheetLayoutView="100" workbookViewId="0"/>
  </sheetViews>
  <sheetFormatPr defaultRowHeight="18.75" x14ac:dyDescent="0.15"/>
  <cols>
    <col min="1" max="1" width="16.125" style="213" customWidth="1"/>
    <col min="2" max="5" width="6.75" style="213" customWidth="1"/>
    <col min="6" max="10" width="7.875" style="213" customWidth="1"/>
    <col min="11" max="11" width="1.5" style="213" customWidth="1"/>
    <col min="12" max="12" width="6.375" style="213" customWidth="1"/>
    <col min="13" max="16" width="7.125" style="213" customWidth="1"/>
    <col min="17" max="21" width="7.625" style="213" customWidth="1"/>
    <col min="22" max="16384" width="9" style="213"/>
  </cols>
  <sheetData>
    <row r="1" spans="1:10" ht="18" customHeight="1" thickBot="1" x14ac:dyDescent="0.2">
      <c r="A1" s="169" t="s">
        <v>502</v>
      </c>
      <c r="B1" s="147"/>
      <c r="C1" s="147"/>
      <c r="D1" s="147"/>
      <c r="E1" s="147"/>
      <c r="F1" s="170"/>
      <c r="G1" s="170"/>
      <c r="H1" s="170"/>
      <c r="I1" s="170"/>
      <c r="J1" s="184" t="s">
        <v>503</v>
      </c>
    </row>
    <row r="2" spans="1:10" ht="23.25" customHeight="1" thickBot="1" x14ac:dyDescent="0.2">
      <c r="A2" s="320" t="s">
        <v>112</v>
      </c>
      <c r="B2" s="451" t="s">
        <v>113</v>
      </c>
      <c r="C2" s="452"/>
      <c r="D2" s="452"/>
      <c r="E2" s="452"/>
      <c r="F2" s="453" t="s">
        <v>114</v>
      </c>
      <c r="G2" s="385"/>
      <c r="H2" s="385"/>
      <c r="I2" s="385"/>
      <c r="J2" s="385"/>
    </row>
    <row r="3" spans="1:10" ht="23.25" customHeight="1" x14ac:dyDescent="0.15">
      <c r="A3" s="454">
        <v>245</v>
      </c>
      <c r="B3" s="297" t="s">
        <v>115</v>
      </c>
      <c r="C3" s="311" t="s">
        <v>116</v>
      </c>
      <c r="D3" s="311" t="s">
        <v>117</v>
      </c>
      <c r="E3" s="311" t="s">
        <v>107</v>
      </c>
      <c r="F3" s="311" t="s">
        <v>2</v>
      </c>
      <c r="G3" s="311" t="s">
        <v>108</v>
      </c>
      <c r="H3" s="311" t="s">
        <v>109</v>
      </c>
      <c r="I3" s="311" t="s">
        <v>110</v>
      </c>
      <c r="J3" s="311" t="s">
        <v>118</v>
      </c>
    </row>
    <row r="4" spans="1:10" ht="23.25" customHeight="1" thickBot="1" x14ac:dyDescent="0.2">
      <c r="A4" s="455"/>
      <c r="B4" s="69">
        <v>131</v>
      </c>
      <c r="C4" s="37">
        <v>82</v>
      </c>
      <c r="D4" s="37">
        <v>32</v>
      </c>
      <c r="E4" s="70">
        <v>0</v>
      </c>
      <c r="F4" s="37">
        <v>20</v>
      </c>
      <c r="G4" s="37">
        <v>22</v>
      </c>
      <c r="H4" s="37">
        <v>43</v>
      </c>
      <c r="I4" s="37">
        <v>79</v>
      </c>
      <c r="J4" s="37">
        <v>81</v>
      </c>
    </row>
    <row r="5" spans="1:10" x14ac:dyDescent="0.15">
      <c r="A5" s="299" t="s">
        <v>504</v>
      </c>
    </row>
    <row r="6" spans="1:10" x14ac:dyDescent="0.15">
      <c r="A6" s="229"/>
    </row>
  </sheetData>
  <mergeCells count="3">
    <mergeCell ref="B2:E2"/>
    <mergeCell ref="F2:J2"/>
    <mergeCell ref="A3:A4"/>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L41"/>
  <sheetViews>
    <sheetView view="pageBreakPreview" zoomScaleNormal="100" zoomScaleSheetLayoutView="100" workbookViewId="0"/>
  </sheetViews>
  <sheetFormatPr defaultRowHeight="18.75" x14ac:dyDescent="0.15"/>
  <cols>
    <col min="1" max="1" width="20.125" style="172" customWidth="1"/>
    <col min="2" max="7" width="9.75" style="172" customWidth="1"/>
    <col min="8" max="8" width="1.875" style="166" customWidth="1"/>
    <col min="9" max="12" width="7.5" style="166" customWidth="1"/>
    <col min="13" max="16384" width="9" style="172"/>
  </cols>
  <sheetData>
    <row r="1" spans="1:10" s="166" customFormat="1" ht="18" customHeight="1" thickBot="1" x14ac:dyDescent="0.2">
      <c r="A1" s="169" t="s">
        <v>505</v>
      </c>
      <c r="B1" s="170"/>
      <c r="C1" s="170"/>
      <c r="D1" s="170"/>
      <c r="E1" s="170"/>
      <c r="F1" s="170"/>
      <c r="G1" s="170"/>
    </row>
    <row r="2" spans="1:10" s="166" customFormat="1" ht="22.5" customHeight="1" x14ac:dyDescent="0.15">
      <c r="A2" s="431" t="s">
        <v>506</v>
      </c>
      <c r="B2" s="489" t="s">
        <v>507</v>
      </c>
      <c r="C2" s="439"/>
      <c r="D2" s="427">
        <v>4</v>
      </c>
      <c r="E2" s="428"/>
      <c r="F2" s="427">
        <v>5</v>
      </c>
      <c r="G2" s="428"/>
      <c r="J2" s="172"/>
    </row>
    <row r="3" spans="1:10" s="166" customFormat="1" ht="22.5" customHeight="1" thickBot="1" x14ac:dyDescent="0.2">
      <c r="A3" s="433"/>
      <c r="B3" s="307" t="s">
        <v>119</v>
      </c>
      <c r="C3" s="507" t="s">
        <v>120</v>
      </c>
      <c r="D3" s="309" t="s">
        <v>119</v>
      </c>
      <c r="E3" s="304" t="s">
        <v>120</v>
      </c>
      <c r="F3" s="309" t="s">
        <v>119</v>
      </c>
      <c r="G3" s="304" t="s">
        <v>120</v>
      </c>
    </row>
    <row r="4" spans="1:10" s="166" customFormat="1" ht="21.75" customHeight="1" x14ac:dyDescent="0.15">
      <c r="A4" s="224" t="s">
        <v>121</v>
      </c>
      <c r="B4" s="18">
        <v>92</v>
      </c>
      <c r="C4" s="314">
        <v>8365</v>
      </c>
      <c r="D4" s="19">
        <v>89</v>
      </c>
      <c r="E4" s="71">
        <v>8098</v>
      </c>
      <c r="F4" s="19">
        <v>79</v>
      </c>
      <c r="G4" s="71">
        <v>8408</v>
      </c>
    </row>
    <row r="5" spans="1:10" s="166" customFormat="1" ht="21.75" customHeight="1" x14ac:dyDescent="0.15">
      <c r="A5" s="224" t="s">
        <v>122</v>
      </c>
      <c r="B5" s="18">
        <v>137</v>
      </c>
      <c r="C5" s="314">
        <v>9185</v>
      </c>
      <c r="D5" s="19">
        <v>117</v>
      </c>
      <c r="E5" s="71">
        <v>8838</v>
      </c>
      <c r="F5" s="19">
        <v>117</v>
      </c>
      <c r="G5" s="71">
        <v>9391</v>
      </c>
    </row>
    <row r="6" spans="1:10" s="166" customFormat="1" ht="21.75" customHeight="1" x14ac:dyDescent="0.15">
      <c r="A6" s="224" t="s">
        <v>123</v>
      </c>
      <c r="B6" s="18">
        <v>137</v>
      </c>
      <c r="C6" s="314">
        <v>9178</v>
      </c>
      <c r="D6" s="19">
        <v>117</v>
      </c>
      <c r="E6" s="71">
        <v>8838</v>
      </c>
      <c r="F6" s="19">
        <v>117</v>
      </c>
      <c r="G6" s="71">
        <v>9391</v>
      </c>
    </row>
    <row r="7" spans="1:10" s="166" customFormat="1" ht="21.75" customHeight="1" x14ac:dyDescent="0.15">
      <c r="A7" s="224" t="s">
        <v>124</v>
      </c>
      <c r="B7" s="18">
        <v>35</v>
      </c>
      <c r="C7" s="314">
        <v>5625</v>
      </c>
      <c r="D7" s="19">
        <v>34</v>
      </c>
      <c r="E7" s="71">
        <v>5341</v>
      </c>
      <c r="F7" s="19">
        <v>63</v>
      </c>
      <c r="G7" s="71">
        <v>6209</v>
      </c>
    </row>
    <row r="8" spans="1:10" s="166" customFormat="1" ht="21.75" customHeight="1" x14ac:dyDescent="0.15">
      <c r="A8" s="224" t="s">
        <v>125</v>
      </c>
      <c r="B8" s="18">
        <v>49</v>
      </c>
      <c r="C8" s="314">
        <v>400</v>
      </c>
      <c r="D8" s="19">
        <v>45</v>
      </c>
      <c r="E8" s="71">
        <v>2328</v>
      </c>
      <c r="F8" s="19">
        <v>76</v>
      </c>
      <c r="G8" s="71">
        <v>2497</v>
      </c>
    </row>
    <row r="9" spans="1:10" s="166" customFormat="1" ht="21.75" customHeight="1" x14ac:dyDescent="0.15">
      <c r="A9" s="224" t="s">
        <v>126</v>
      </c>
      <c r="B9" s="18">
        <v>89</v>
      </c>
      <c r="C9" s="314">
        <v>1775</v>
      </c>
      <c r="D9" s="19">
        <v>91</v>
      </c>
      <c r="E9" s="71">
        <v>1903</v>
      </c>
      <c r="F9" s="19">
        <v>91</v>
      </c>
      <c r="G9" s="71">
        <v>1885</v>
      </c>
    </row>
    <row r="10" spans="1:10" s="166" customFormat="1" ht="21.75" customHeight="1" x14ac:dyDescent="0.15">
      <c r="A10" s="224" t="s">
        <v>127</v>
      </c>
      <c r="B10" s="18">
        <v>11</v>
      </c>
      <c r="C10" s="314">
        <v>786</v>
      </c>
      <c r="D10" s="19">
        <v>49</v>
      </c>
      <c r="E10" s="71">
        <v>98</v>
      </c>
      <c r="F10" s="19">
        <v>66</v>
      </c>
      <c r="G10" s="71">
        <v>5271</v>
      </c>
    </row>
    <row r="11" spans="1:10" s="166" customFormat="1" ht="21.75" customHeight="1" x14ac:dyDescent="0.15">
      <c r="A11" s="224" t="s">
        <v>128</v>
      </c>
      <c r="B11" s="18">
        <v>10</v>
      </c>
      <c r="C11" s="314">
        <v>222</v>
      </c>
      <c r="D11" s="19">
        <v>16</v>
      </c>
      <c r="E11" s="71">
        <v>420</v>
      </c>
      <c r="F11" s="19">
        <v>21</v>
      </c>
      <c r="G11" s="71">
        <v>639</v>
      </c>
    </row>
    <row r="12" spans="1:10" s="166" customFormat="1" ht="27.75" customHeight="1" x14ac:dyDescent="0.15">
      <c r="A12" s="224" t="s">
        <v>129</v>
      </c>
      <c r="B12" s="18" t="s">
        <v>3</v>
      </c>
      <c r="C12" s="314" t="s">
        <v>3</v>
      </c>
      <c r="D12" s="19" t="s">
        <v>3</v>
      </c>
      <c r="E12" s="71" t="s">
        <v>3</v>
      </c>
      <c r="F12" s="238" t="s">
        <v>3</v>
      </c>
      <c r="G12" s="239" t="s">
        <v>3</v>
      </c>
    </row>
    <row r="13" spans="1:10" s="166" customFormat="1" ht="27.75" customHeight="1" x14ac:dyDescent="0.15">
      <c r="A13" s="224" t="s">
        <v>130</v>
      </c>
      <c r="B13" s="18" t="s">
        <v>3</v>
      </c>
      <c r="C13" s="314" t="s">
        <v>3</v>
      </c>
      <c r="D13" s="19" t="s">
        <v>3</v>
      </c>
      <c r="E13" s="71" t="s">
        <v>3</v>
      </c>
      <c r="F13" s="238" t="s">
        <v>3</v>
      </c>
      <c r="G13" s="239" t="s">
        <v>3</v>
      </c>
    </row>
    <row r="14" spans="1:10" s="166" customFormat="1" ht="21.75" customHeight="1" x14ac:dyDescent="0.15">
      <c r="A14" s="224" t="s">
        <v>131</v>
      </c>
      <c r="B14" s="18">
        <v>10</v>
      </c>
      <c r="C14" s="314">
        <v>83</v>
      </c>
      <c r="D14" s="19">
        <v>17</v>
      </c>
      <c r="E14" s="71">
        <v>158</v>
      </c>
      <c r="F14" s="19">
        <v>39</v>
      </c>
      <c r="G14" s="71">
        <v>562</v>
      </c>
    </row>
    <row r="15" spans="1:10" s="166" customFormat="1" ht="21.75" customHeight="1" x14ac:dyDescent="0.15">
      <c r="A15" s="224" t="s">
        <v>132</v>
      </c>
      <c r="B15" s="18">
        <v>105</v>
      </c>
      <c r="C15" s="314">
        <v>216</v>
      </c>
      <c r="D15" s="19">
        <v>241</v>
      </c>
      <c r="E15" s="71">
        <v>321</v>
      </c>
      <c r="F15" s="19">
        <v>146</v>
      </c>
      <c r="G15" s="71">
        <v>715</v>
      </c>
    </row>
    <row r="16" spans="1:10" s="166" customFormat="1" ht="21.75" customHeight="1" x14ac:dyDescent="0.15">
      <c r="A16" s="224" t="s">
        <v>133</v>
      </c>
      <c r="B16" s="18">
        <v>199</v>
      </c>
      <c r="C16" s="314">
        <v>2059</v>
      </c>
      <c r="D16" s="19">
        <v>243</v>
      </c>
      <c r="E16" s="71">
        <v>2105</v>
      </c>
      <c r="F16" s="19">
        <v>124</v>
      </c>
      <c r="G16" s="71">
        <v>1653</v>
      </c>
    </row>
    <row r="17" spans="1:7" s="166" customFormat="1" ht="21.75" customHeight="1" x14ac:dyDescent="0.15">
      <c r="A17" s="303" t="s">
        <v>134</v>
      </c>
      <c r="B17" s="18">
        <v>11</v>
      </c>
      <c r="C17" s="314">
        <v>55</v>
      </c>
      <c r="D17" s="19">
        <v>236</v>
      </c>
      <c r="E17" s="20">
        <v>511</v>
      </c>
      <c r="F17" s="19">
        <v>254</v>
      </c>
      <c r="G17" s="20">
        <v>392</v>
      </c>
    </row>
    <row r="18" spans="1:7" s="166" customFormat="1" ht="21.75" customHeight="1" thickBot="1" x14ac:dyDescent="0.2">
      <c r="A18" s="302" t="s">
        <v>135</v>
      </c>
      <c r="B18" s="34">
        <v>885</v>
      </c>
      <c r="C18" s="35">
        <v>37949</v>
      </c>
      <c r="D18" s="35">
        <v>1295</v>
      </c>
      <c r="E18" s="37">
        <v>38959</v>
      </c>
      <c r="F18" s="35">
        <f>SUM(F4:F17)</f>
        <v>1193</v>
      </c>
      <c r="G18" s="37">
        <f>SUM(G4:G17)</f>
        <v>47013</v>
      </c>
    </row>
    <row r="19" spans="1:7" s="166" customFormat="1" ht="24" customHeight="1" x14ac:dyDescent="0.15">
      <c r="A19" s="299" t="s">
        <v>136</v>
      </c>
      <c r="B19" s="240"/>
      <c r="C19" s="241"/>
      <c r="D19" s="240"/>
      <c r="E19" s="241"/>
      <c r="F19" s="242"/>
      <c r="G19" s="242"/>
    </row>
    <row r="20" spans="1:7" s="166" customFormat="1" x14ac:dyDescent="0.15">
      <c r="A20" s="220" t="s">
        <v>508</v>
      </c>
    </row>
    <row r="21" spans="1:7" s="166" customFormat="1" ht="17.25" customHeight="1" x14ac:dyDescent="0.15">
      <c r="A21" s="183" t="s">
        <v>509</v>
      </c>
    </row>
    <row r="22" spans="1:7" s="166" customFormat="1" ht="8.25" customHeight="1" x14ac:dyDescent="0.15"/>
    <row r="23" spans="1:7" s="166" customFormat="1" x14ac:dyDescent="0.15"/>
    <row r="24" spans="1:7" s="166" customFormat="1" ht="25.5" customHeight="1" x14ac:dyDescent="0.15"/>
    <row r="25" spans="1:7" s="166" customFormat="1" x14ac:dyDescent="0.15"/>
    <row r="26" spans="1:7" s="166" customFormat="1" x14ac:dyDescent="0.15"/>
    <row r="27" spans="1:7" s="166" customFormat="1" x14ac:dyDescent="0.15"/>
    <row r="28" spans="1:7" s="166" customFormat="1" x14ac:dyDescent="0.15"/>
    <row r="29" spans="1:7" s="166" customFormat="1" x14ac:dyDescent="0.15"/>
    <row r="30" spans="1:7" s="166" customFormat="1" x14ac:dyDescent="0.15"/>
    <row r="31" spans="1:7" s="166" customFormat="1" x14ac:dyDescent="0.15"/>
    <row r="32" spans="1:7" s="166" customFormat="1" x14ac:dyDescent="0.15"/>
    <row r="33" s="166" customFormat="1" x14ac:dyDescent="0.15"/>
    <row r="34" s="166" customFormat="1" x14ac:dyDescent="0.15"/>
    <row r="41" ht="23.25" customHeight="1" x14ac:dyDescent="0.15"/>
  </sheetData>
  <mergeCells count="4">
    <mergeCell ref="A2:A3"/>
    <mergeCell ref="B2:C2"/>
    <mergeCell ref="D2:E2"/>
    <mergeCell ref="F2:G2"/>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F10"/>
  <sheetViews>
    <sheetView view="pageBreakPreview" zoomScaleNormal="100" zoomScaleSheetLayoutView="100" workbookViewId="0"/>
  </sheetViews>
  <sheetFormatPr defaultRowHeight="18.75" x14ac:dyDescent="0.15"/>
  <cols>
    <col min="1" max="1" width="11.875" style="196" customWidth="1"/>
    <col min="2" max="4" width="13.5" style="196" customWidth="1"/>
    <col min="5" max="6" width="13.5" style="198" customWidth="1"/>
    <col min="7" max="7" width="1.875" style="198" customWidth="1"/>
    <col min="8" max="16384" width="9" style="198"/>
  </cols>
  <sheetData>
    <row r="1" spans="1:6" ht="18" customHeight="1" thickBot="1" x14ac:dyDescent="0.2">
      <c r="A1" s="195" t="s">
        <v>375</v>
      </c>
      <c r="B1" s="243"/>
      <c r="C1" s="243"/>
      <c r="D1" s="243"/>
      <c r="E1" s="243"/>
      <c r="F1" s="197" t="s">
        <v>137</v>
      </c>
    </row>
    <row r="2" spans="1:6" ht="29.25" customHeight="1" x14ac:dyDescent="0.15">
      <c r="A2" s="402" t="s">
        <v>138</v>
      </c>
      <c r="B2" s="405" t="s">
        <v>139</v>
      </c>
      <c r="C2" s="456" t="s">
        <v>140</v>
      </c>
      <c r="D2" s="456" t="s">
        <v>141</v>
      </c>
      <c r="E2" s="456" t="s">
        <v>142</v>
      </c>
      <c r="F2" s="458" t="s">
        <v>143</v>
      </c>
    </row>
    <row r="3" spans="1:6" ht="21.75" customHeight="1" thickBot="1" x14ac:dyDescent="0.2">
      <c r="A3" s="404"/>
      <c r="B3" s="407"/>
      <c r="C3" s="457"/>
      <c r="D3" s="457"/>
      <c r="E3" s="457"/>
      <c r="F3" s="459"/>
    </row>
    <row r="4" spans="1:6" ht="30" customHeight="1" x14ac:dyDescent="0.15">
      <c r="A4" s="339" t="s">
        <v>462</v>
      </c>
      <c r="B4" s="58">
        <v>1566271</v>
      </c>
      <c r="C4" s="9">
        <v>1143976</v>
      </c>
      <c r="D4" s="9">
        <v>71548</v>
      </c>
      <c r="E4" s="9">
        <v>39687</v>
      </c>
      <c r="F4" s="6">
        <v>311060</v>
      </c>
    </row>
    <row r="5" spans="1:6" ht="30" customHeight="1" x14ac:dyDescent="0.15">
      <c r="A5" s="339">
        <v>2</v>
      </c>
      <c r="B5" s="58">
        <v>1223222</v>
      </c>
      <c r="C5" s="9">
        <v>852133</v>
      </c>
      <c r="D5" s="9">
        <v>32829</v>
      </c>
      <c r="E5" s="9">
        <v>30370</v>
      </c>
      <c r="F5" s="6">
        <v>307890</v>
      </c>
    </row>
    <row r="6" spans="1:6" ht="30" customHeight="1" x14ac:dyDescent="0.15">
      <c r="A6" s="339">
        <v>3</v>
      </c>
      <c r="B6" s="58">
        <v>1087322</v>
      </c>
      <c r="C6" s="9">
        <v>795528</v>
      </c>
      <c r="D6" s="9">
        <v>35191</v>
      </c>
      <c r="E6" s="9">
        <v>30183</v>
      </c>
      <c r="F6" s="6">
        <v>226420</v>
      </c>
    </row>
    <row r="7" spans="1:6" ht="30" customHeight="1" x14ac:dyDescent="0.15">
      <c r="A7" s="340">
        <v>4</v>
      </c>
      <c r="B7" s="58">
        <v>1081135</v>
      </c>
      <c r="C7" s="9">
        <v>749194</v>
      </c>
      <c r="D7" s="9">
        <v>25897</v>
      </c>
      <c r="E7" s="9">
        <v>29805</v>
      </c>
      <c r="F7" s="6">
        <v>276239</v>
      </c>
    </row>
    <row r="8" spans="1:6" ht="30" customHeight="1" thickBot="1" x14ac:dyDescent="0.2">
      <c r="A8" s="322">
        <v>5</v>
      </c>
      <c r="B8" s="59">
        <v>1039962</v>
      </c>
      <c r="C8" s="12">
        <v>720321</v>
      </c>
      <c r="D8" s="12">
        <v>26394</v>
      </c>
      <c r="E8" s="12">
        <v>30602</v>
      </c>
      <c r="F8" s="8">
        <v>262645</v>
      </c>
    </row>
    <row r="9" spans="1:6" ht="16.5" customHeight="1" x14ac:dyDescent="0.15">
      <c r="A9" s="244" t="s">
        <v>510</v>
      </c>
      <c r="E9" s="196"/>
      <c r="F9" s="196"/>
    </row>
    <row r="10" spans="1:6" x14ac:dyDescent="0.15">
      <c r="A10" s="245"/>
    </row>
  </sheetData>
  <mergeCells count="6">
    <mergeCell ref="A2:A3"/>
    <mergeCell ref="B2:B3"/>
    <mergeCell ref="C2:C3"/>
    <mergeCell ref="D2:D3"/>
    <mergeCell ref="E2:E3"/>
    <mergeCell ref="F2:F3"/>
  </mergeCells>
  <phoneticPr fontId="4"/>
  <printOptions horizontalCentered="1"/>
  <pageMargins left="0.78740157480314965" right="0.78740157480314965" top="0.98425196850393704" bottom="0.78740157480314965" header="0.51181102362204722" footer="0.51181102362204722"/>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S11"/>
  <sheetViews>
    <sheetView view="pageBreakPreview" zoomScaleNormal="100" zoomScaleSheetLayoutView="100" workbookViewId="0">
      <selection sqref="A1:G1"/>
    </sheetView>
  </sheetViews>
  <sheetFormatPr defaultRowHeight="13.5" x14ac:dyDescent="0.15"/>
  <cols>
    <col min="1" max="1" width="11.25" style="98" customWidth="1"/>
    <col min="2" max="3" width="6.875" style="98" customWidth="1"/>
    <col min="4" max="4" width="7.75" style="98" customWidth="1"/>
    <col min="5" max="5" width="8" style="98" customWidth="1"/>
    <col min="6" max="6" width="8.875" style="98" customWidth="1"/>
    <col min="7" max="9" width="8" style="98" customWidth="1"/>
    <col min="10" max="10" width="9.75" style="98" customWidth="1"/>
    <col min="11" max="11" width="8.25" style="98" customWidth="1"/>
    <col min="12" max="18" width="7.875" style="98" customWidth="1"/>
    <col min="19" max="19" width="8.125" style="98" customWidth="1"/>
    <col min="20" max="21" width="7.875" style="98" customWidth="1"/>
    <col min="22" max="22" width="9.75" style="98" customWidth="1"/>
    <col min="23" max="23" width="9.875" style="98" customWidth="1"/>
    <col min="24" max="24" width="9.375" style="98" customWidth="1"/>
    <col min="25" max="25" width="7.5" style="98" customWidth="1"/>
    <col min="26" max="26" width="8.25" style="98" customWidth="1"/>
    <col min="27" max="28" width="11.5" style="98" customWidth="1"/>
    <col min="29" max="29" width="11.875" style="98" customWidth="1"/>
    <col min="30" max="256" width="9" style="98"/>
    <col min="257" max="257" width="11.25" style="98" customWidth="1"/>
    <col min="258" max="259" width="6.875" style="98" customWidth="1"/>
    <col min="260" max="260" width="7.75" style="98" customWidth="1"/>
    <col min="261" max="261" width="8" style="98" customWidth="1"/>
    <col min="262" max="262" width="8.875" style="98" customWidth="1"/>
    <col min="263" max="265" width="8" style="98" customWidth="1"/>
    <col min="266" max="266" width="9.75" style="98" customWidth="1"/>
    <col min="267" max="267" width="8.25" style="98" customWidth="1"/>
    <col min="268" max="274" width="7.875" style="98" customWidth="1"/>
    <col min="275" max="275" width="8.125" style="98" customWidth="1"/>
    <col min="276" max="277" width="7.875" style="98" customWidth="1"/>
    <col min="278" max="278" width="9.75" style="98" customWidth="1"/>
    <col min="279" max="279" width="9.875" style="98" customWidth="1"/>
    <col min="280" max="280" width="9.375" style="98" customWidth="1"/>
    <col min="281" max="281" width="7.5" style="98" customWidth="1"/>
    <col min="282" max="282" width="8.25" style="98" customWidth="1"/>
    <col min="283" max="284" width="11.5" style="98" customWidth="1"/>
    <col min="285" max="285" width="11.875" style="98" customWidth="1"/>
    <col min="286" max="512" width="9" style="98"/>
    <col min="513" max="513" width="11.25" style="98" customWidth="1"/>
    <col min="514" max="515" width="6.875" style="98" customWidth="1"/>
    <col min="516" max="516" width="7.75" style="98" customWidth="1"/>
    <col min="517" max="517" width="8" style="98" customWidth="1"/>
    <col min="518" max="518" width="8.875" style="98" customWidth="1"/>
    <col min="519" max="521" width="8" style="98" customWidth="1"/>
    <col min="522" max="522" width="9.75" style="98" customWidth="1"/>
    <col min="523" max="523" width="8.25" style="98" customWidth="1"/>
    <col min="524" max="530" width="7.875" style="98" customWidth="1"/>
    <col min="531" max="531" width="8.125" style="98" customWidth="1"/>
    <col min="532" max="533" width="7.875" style="98" customWidth="1"/>
    <col min="534" max="534" width="9.75" style="98" customWidth="1"/>
    <col min="535" max="535" width="9.875" style="98" customWidth="1"/>
    <col min="536" max="536" width="9.375" style="98" customWidth="1"/>
    <col min="537" max="537" width="7.5" style="98" customWidth="1"/>
    <col min="538" max="538" width="8.25" style="98" customWidth="1"/>
    <col min="539" max="540" width="11.5" style="98" customWidth="1"/>
    <col min="541" max="541" width="11.875" style="98" customWidth="1"/>
    <col min="542" max="768" width="9" style="98"/>
    <col min="769" max="769" width="11.25" style="98" customWidth="1"/>
    <col min="770" max="771" width="6.875" style="98" customWidth="1"/>
    <col min="772" max="772" width="7.75" style="98" customWidth="1"/>
    <col min="773" max="773" width="8" style="98" customWidth="1"/>
    <col min="774" max="774" width="8.875" style="98" customWidth="1"/>
    <col min="775" max="777" width="8" style="98" customWidth="1"/>
    <col min="778" max="778" width="9.75" style="98" customWidth="1"/>
    <col min="779" max="779" width="8.25" style="98" customWidth="1"/>
    <col min="780" max="786" width="7.875" style="98" customWidth="1"/>
    <col min="787" max="787" width="8.125" style="98" customWidth="1"/>
    <col min="788" max="789" width="7.875" style="98" customWidth="1"/>
    <col min="790" max="790" width="9.75" style="98" customWidth="1"/>
    <col min="791" max="791" width="9.875" style="98" customWidth="1"/>
    <col min="792" max="792" width="9.375" style="98" customWidth="1"/>
    <col min="793" max="793" width="7.5" style="98" customWidth="1"/>
    <col min="794" max="794" width="8.25" style="98" customWidth="1"/>
    <col min="795" max="796" width="11.5" style="98" customWidth="1"/>
    <col min="797" max="797" width="11.875" style="98" customWidth="1"/>
    <col min="798" max="1024" width="9" style="98"/>
    <col min="1025" max="1025" width="11.25" style="98" customWidth="1"/>
    <col min="1026" max="1027" width="6.875" style="98" customWidth="1"/>
    <col min="1028" max="1028" width="7.75" style="98" customWidth="1"/>
    <col min="1029" max="1029" width="8" style="98" customWidth="1"/>
    <col min="1030" max="1030" width="8.875" style="98" customWidth="1"/>
    <col min="1031" max="1033" width="8" style="98" customWidth="1"/>
    <col min="1034" max="1034" width="9.75" style="98" customWidth="1"/>
    <col min="1035" max="1035" width="8.25" style="98" customWidth="1"/>
    <col min="1036" max="1042" width="7.875" style="98" customWidth="1"/>
    <col min="1043" max="1043" width="8.125" style="98" customWidth="1"/>
    <col min="1044" max="1045" width="7.875" style="98" customWidth="1"/>
    <col min="1046" max="1046" width="9.75" style="98" customWidth="1"/>
    <col min="1047" max="1047" width="9.875" style="98" customWidth="1"/>
    <col min="1048" max="1048" width="9.375" style="98" customWidth="1"/>
    <col min="1049" max="1049" width="7.5" style="98" customWidth="1"/>
    <col min="1050" max="1050" width="8.25" style="98" customWidth="1"/>
    <col min="1051" max="1052" width="11.5" style="98" customWidth="1"/>
    <col min="1053" max="1053" width="11.875" style="98" customWidth="1"/>
    <col min="1054" max="1280" width="9" style="98"/>
    <col min="1281" max="1281" width="11.25" style="98" customWidth="1"/>
    <col min="1282" max="1283" width="6.875" style="98" customWidth="1"/>
    <col min="1284" max="1284" width="7.75" style="98" customWidth="1"/>
    <col min="1285" max="1285" width="8" style="98" customWidth="1"/>
    <col min="1286" max="1286" width="8.875" style="98" customWidth="1"/>
    <col min="1287" max="1289" width="8" style="98" customWidth="1"/>
    <col min="1290" max="1290" width="9.75" style="98" customWidth="1"/>
    <col min="1291" max="1291" width="8.25" style="98" customWidth="1"/>
    <col min="1292" max="1298" width="7.875" style="98" customWidth="1"/>
    <col min="1299" max="1299" width="8.125" style="98" customWidth="1"/>
    <col min="1300" max="1301" width="7.875" style="98" customWidth="1"/>
    <col min="1302" max="1302" width="9.75" style="98" customWidth="1"/>
    <col min="1303" max="1303" width="9.875" style="98" customWidth="1"/>
    <col min="1304" max="1304" width="9.375" style="98" customWidth="1"/>
    <col min="1305" max="1305" width="7.5" style="98" customWidth="1"/>
    <col min="1306" max="1306" width="8.25" style="98" customWidth="1"/>
    <col min="1307" max="1308" width="11.5" style="98" customWidth="1"/>
    <col min="1309" max="1309" width="11.875" style="98" customWidth="1"/>
    <col min="1310" max="1536" width="9" style="98"/>
    <col min="1537" max="1537" width="11.25" style="98" customWidth="1"/>
    <col min="1538" max="1539" width="6.875" style="98" customWidth="1"/>
    <col min="1540" max="1540" width="7.75" style="98" customWidth="1"/>
    <col min="1541" max="1541" width="8" style="98" customWidth="1"/>
    <col min="1542" max="1542" width="8.875" style="98" customWidth="1"/>
    <col min="1543" max="1545" width="8" style="98" customWidth="1"/>
    <col min="1546" max="1546" width="9.75" style="98" customWidth="1"/>
    <col min="1547" max="1547" width="8.25" style="98" customWidth="1"/>
    <col min="1548" max="1554" width="7.875" style="98" customWidth="1"/>
    <col min="1555" max="1555" width="8.125" style="98" customWidth="1"/>
    <col min="1556" max="1557" width="7.875" style="98" customWidth="1"/>
    <col min="1558" max="1558" width="9.75" style="98" customWidth="1"/>
    <col min="1559" max="1559" width="9.875" style="98" customWidth="1"/>
    <col min="1560" max="1560" width="9.375" style="98" customWidth="1"/>
    <col min="1561" max="1561" width="7.5" style="98" customWidth="1"/>
    <col min="1562" max="1562" width="8.25" style="98" customWidth="1"/>
    <col min="1563" max="1564" width="11.5" style="98" customWidth="1"/>
    <col min="1565" max="1565" width="11.875" style="98" customWidth="1"/>
    <col min="1566" max="1792" width="9" style="98"/>
    <col min="1793" max="1793" width="11.25" style="98" customWidth="1"/>
    <col min="1794" max="1795" width="6.875" style="98" customWidth="1"/>
    <col min="1796" max="1796" width="7.75" style="98" customWidth="1"/>
    <col min="1797" max="1797" width="8" style="98" customWidth="1"/>
    <col min="1798" max="1798" width="8.875" style="98" customWidth="1"/>
    <col min="1799" max="1801" width="8" style="98" customWidth="1"/>
    <col min="1802" max="1802" width="9.75" style="98" customWidth="1"/>
    <col min="1803" max="1803" width="8.25" style="98" customWidth="1"/>
    <col min="1804" max="1810" width="7.875" style="98" customWidth="1"/>
    <col min="1811" max="1811" width="8.125" style="98" customWidth="1"/>
    <col min="1812" max="1813" width="7.875" style="98" customWidth="1"/>
    <col min="1814" max="1814" width="9.75" style="98" customWidth="1"/>
    <col min="1815" max="1815" width="9.875" style="98" customWidth="1"/>
    <col min="1816" max="1816" width="9.375" style="98" customWidth="1"/>
    <col min="1817" max="1817" width="7.5" style="98" customWidth="1"/>
    <col min="1818" max="1818" width="8.25" style="98" customWidth="1"/>
    <col min="1819" max="1820" width="11.5" style="98" customWidth="1"/>
    <col min="1821" max="1821" width="11.875" style="98" customWidth="1"/>
    <col min="1822" max="2048" width="9" style="98"/>
    <col min="2049" max="2049" width="11.25" style="98" customWidth="1"/>
    <col min="2050" max="2051" width="6.875" style="98" customWidth="1"/>
    <col min="2052" max="2052" width="7.75" style="98" customWidth="1"/>
    <col min="2053" max="2053" width="8" style="98" customWidth="1"/>
    <col min="2054" max="2054" width="8.875" style="98" customWidth="1"/>
    <col min="2055" max="2057" width="8" style="98" customWidth="1"/>
    <col min="2058" max="2058" width="9.75" style="98" customWidth="1"/>
    <col min="2059" max="2059" width="8.25" style="98" customWidth="1"/>
    <col min="2060" max="2066" width="7.875" style="98" customWidth="1"/>
    <col min="2067" max="2067" width="8.125" style="98" customWidth="1"/>
    <col min="2068" max="2069" width="7.875" style="98" customWidth="1"/>
    <col min="2070" max="2070" width="9.75" style="98" customWidth="1"/>
    <col min="2071" max="2071" width="9.875" style="98" customWidth="1"/>
    <col min="2072" max="2072" width="9.375" style="98" customWidth="1"/>
    <col min="2073" max="2073" width="7.5" style="98" customWidth="1"/>
    <col min="2074" max="2074" width="8.25" style="98" customWidth="1"/>
    <col min="2075" max="2076" width="11.5" style="98" customWidth="1"/>
    <col min="2077" max="2077" width="11.875" style="98" customWidth="1"/>
    <col min="2078" max="2304" width="9" style="98"/>
    <col min="2305" max="2305" width="11.25" style="98" customWidth="1"/>
    <col min="2306" max="2307" width="6.875" style="98" customWidth="1"/>
    <col min="2308" max="2308" width="7.75" style="98" customWidth="1"/>
    <col min="2309" max="2309" width="8" style="98" customWidth="1"/>
    <col min="2310" max="2310" width="8.875" style="98" customWidth="1"/>
    <col min="2311" max="2313" width="8" style="98" customWidth="1"/>
    <col min="2314" max="2314" width="9.75" style="98" customWidth="1"/>
    <col min="2315" max="2315" width="8.25" style="98" customWidth="1"/>
    <col min="2316" max="2322" width="7.875" style="98" customWidth="1"/>
    <col min="2323" max="2323" width="8.125" style="98" customWidth="1"/>
    <col min="2324" max="2325" width="7.875" style="98" customWidth="1"/>
    <col min="2326" max="2326" width="9.75" style="98" customWidth="1"/>
    <col min="2327" max="2327" width="9.875" style="98" customWidth="1"/>
    <col min="2328" max="2328" width="9.375" style="98" customWidth="1"/>
    <col min="2329" max="2329" width="7.5" style="98" customWidth="1"/>
    <col min="2330" max="2330" width="8.25" style="98" customWidth="1"/>
    <col min="2331" max="2332" width="11.5" style="98" customWidth="1"/>
    <col min="2333" max="2333" width="11.875" style="98" customWidth="1"/>
    <col min="2334" max="2560" width="9" style="98"/>
    <col min="2561" max="2561" width="11.25" style="98" customWidth="1"/>
    <col min="2562" max="2563" width="6.875" style="98" customWidth="1"/>
    <col min="2564" max="2564" width="7.75" style="98" customWidth="1"/>
    <col min="2565" max="2565" width="8" style="98" customWidth="1"/>
    <col min="2566" max="2566" width="8.875" style="98" customWidth="1"/>
    <col min="2567" max="2569" width="8" style="98" customWidth="1"/>
    <col min="2570" max="2570" width="9.75" style="98" customWidth="1"/>
    <col min="2571" max="2571" width="8.25" style="98" customWidth="1"/>
    <col min="2572" max="2578" width="7.875" style="98" customWidth="1"/>
    <col min="2579" max="2579" width="8.125" style="98" customWidth="1"/>
    <col min="2580" max="2581" width="7.875" style="98" customWidth="1"/>
    <col min="2582" max="2582" width="9.75" style="98" customWidth="1"/>
    <col min="2583" max="2583" width="9.875" style="98" customWidth="1"/>
    <col min="2584" max="2584" width="9.375" style="98" customWidth="1"/>
    <col min="2585" max="2585" width="7.5" style="98" customWidth="1"/>
    <col min="2586" max="2586" width="8.25" style="98" customWidth="1"/>
    <col min="2587" max="2588" width="11.5" style="98" customWidth="1"/>
    <col min="2589" max="2589" width="11.875" style="98" customWidth="1"/>
    <col min="2590" max="2816" width="9" style="98"/>
    <col min="2817" max="2817" width="11.25" style="98" customWidth="1"/>
    <col min="2818" max="2819" width="6.875" style="98" customWidth="1"/>
    <col min="2820" max="2820" width="7.75" style="98" customWidth="1"/>
    <col min="2821" max="2821" width="8" style="98" customWidth="1"/>
    <col min="2822" max="2822" width="8.875" style="98" customWidth="1"/>
    <col min="2823" max="2825" width="8" style="98" customWidth="1"/>
    <col min="2826" max="2826" width="9.75" style="98" customWidth="1"/>
    <col min="2827" max="2827" width="8.25" style="98" customWidth="1"/>
    <col min="2828" max="2834" width="7.875" style="98" customWidth="1"/>
    <col min="2835" max="2835" width="8.125" style="98" customWidth="1"/>
    <col min="2836" max="2837" width="7.875" style="98" customWidth="1"/>
    <col min="2838" max="2838" width="9.75" style="98" customWidth="1"/>
    <col min="2839" max="2839" width="9.875" style="98" customWidth="1"/>
    <col min="2840" max="2840" width="9.375" style="98" customWidth="1"/>
    <col min="2841" max="2841" width="7.5" style="98" customWidth="1"/>
    <col min="2842" max="2842" width="8.25" style="98" customWidth="1"/>
    <col min="2843" max="2844" width="11.5" style="98" customWidth="1"/>
    <col min="2845" max="2845" width="11.875" style="98" customWidth="1"/>
    <col min="2846" max="3072" width="9" style="98"/>
    <col min="3073" max="3073" width="11.25" style="98" customWidth="1"/>
    <col min="3074" max="3075" width="6.875" style="98" customWidth="1"/>
    <col min="3076" max="3076" width="7.75" style="98" customWidth="1"/>
    <col min="3077" max="3077" width="8" style="98" customWidth="1"/>
    <col min="3078" max="3078" width="8.875" style="98" customWidth="1"/>
    <col min="3079" max="3081" width="8" style="98" customWidth="1"/>
    <col min="3082" max="3082" width="9.75" style="98" customWidth="1"/>
    <col min="3083" max="3083" width="8.25" style="98" customWidth="1"/>
    <col min="3084" max="3090" width="7.875" style="98" customWidth="1"/>
    <col min="3091" max="3091" width="8.125" style="98" customWidth="1"/>
    <col min="3092" max="3093" width="7.875" style="98" customWidth="1"/>
    <col min="3094" max="3094" width="9.75" style="98" customWidth="1"/>
    <col min="3095" max="3095" width="9.875" style="98" customWidth="1"/>
    <col min="3096" max="3096" width="9.375" style="98" customWidth="1"/>
    <col min="3097" max="3097" width="7.5" style="98" customWidth="1"/>
    <col min="3098" max="3098" width="8.25" style="98" customWidth="1"/>
    <col min="3099" max="3100" width="11.5" style="98" customWidth="1"/>
    <col min="3101" max="3101" width="11.875" style="98" customWidth="1"/>
    <col min="3102" max="3328" width="9" style="98"/>
    <col min="3329" max="3329" width="11.25" style="98" customWidth="1"/>
    <col min="3330" max="3331" width="6.875" style="98" customWidth="1"/>
    <col min="3332" max="3332" width="7.75" style="98" customWidth="1"/>
    <col min="3333" max="3333" width="8" style="98" customWidth="1"/>
    <col min="3334" max="3334" width="8.875" style="98" customWidth="1"/>
    <col min="3335" max="3337" width="8" style="98" customWidth="1"/>
    <col min="3338" max="3338" width="9.75" style="98" customWidth="1"/>
    <col min="3339" max="3339" width="8.25" style="98" customWidth="1"/>
    <col min="3340" max="3346" width="7.875" style="98" customWidth="1"/>
    <col min="3347" max="3347" width="8.125" style="98" customWidth="1"/>
    <col min="3348" max="3349" width="7.875" style="98" customWidth="1"/>
    <col min="3350" max="3350" width="9.75" style="98" customWidth="1"/>
    <col min="3351" max="3351" width="9.875" style="98" customWidth="1"/>
    <col min="3352" max="3352" width="9.375" style="98" customWidth="1"/>
    <col min="3353" max="3353" width="7.5" style="98" customWidth="1"/>
    <col min="3354" max="3354" width="8.25" style="98" customWidth="1"/>
    <col min="3355" max="3356" width="11.5" style="98" customWidth="1"/>
    <col min="3357" max="3357" width="11.875" style="98" customWidth="1"/>
    <col min="3358" max="3584" width="9" style="98"/>
    <col min="3585" max="3585" width="11.25" style="98" customWidth="1"/>
    <col min="3586" max="3587" width="6.875" style="98" customWidth="1"/>
    <col min="3588" max="3588" width="7.75" style="98" customWidth="1"/>
    <col min="3589" max="3589" width="8" style="98" customWidth="1"/>
    <col min="3590" max="3590" width="8.875" style="98" customWidth="1"/>
    <col min="3591" max="3593" width="8" style="98" customWidth="1"/>
    <col min="3594" max="3594" width="9.75" style="98" customWidth="1"/>
    <col min="3595" max="3595" width="8.25" style="98" customWidth="1"/>
    <col min="3596" max="3602" width="7.875" style="98" customWidth="1"/>
    <col min="3603" max="3603" width="8.125" style="98" customWidth="1"/>
    <col min="3604" max="3605" width="7.875" style="98" customWidth="1"/>
    <col min="3606" max="3606" width="9.75" style="98" customWidth="1"/>
    <col min="3607" max="3607" width="9.875" style="98" customWidth="1"/>
    <col min="3608" max="3608" width="9.375" style="98" customWidth="1"/>
    <col min="3609" max="3609" width="7.5" style="98" customWidth="1"/>
    <col min="3610" max="3610" width="8.25" style="98" customWidth="1"/>
    <col min="3611" max="3612" width="11.5" style="98" customWidth="1"/>
    <col min="3613" max="3613" width="11.875" style="98" customWidth="1"/>
    <col min="3614" max="3840" width="9" style="98"/>
    <col min="3841" max="3841" width="11.25" style="98" customWidth="1"/>
    <col min="3842" max="3843" width="6.875" style="98" customWidth="1"/>
    <col min="3844" max="3844" width="7.75" style="98" customWidth="1"/>
    <col min="3845" max="3845" width="8" style="98" customWidth="1"/>
    <col min="3846" max="3846" width="8.875" style="98" customWidth="1"/>
    <col min="3847" max="3849" width="8" style="98" customWidth="1"/>
    <col min="3850" max="3850" width="9.75" style="98" customWidth="1"/>
    <col min="3851" max="3851" width="8.25" style="98" customWidth="1"/>
    <col min="3852" max="3858" width="7.875" style="98" customWidth="1"/>
    <col min="3859" max="3859" width="8.125" style="98" customWidth="1"/>
    <col min="3860" max="3861" width="7.875" style="98" customWidth="1"/>
    <col min="3862" max="3862" width="9.75" style="98" customWidth="1"/>
    <col min="3863" max="3863" width="9.875" style="98" customWidth="1"/>
    <col min="3864" max="3864" width="9.375" style="98" customWidth="1"/>
    <col min="3865" max="3865" width="7.5" style="98" customWidth="1"/>
    <col min="3866" max="3866" width="8.25" style="98" customWidth="1"/>
    <col min="3867" max="3868" width="11.5" style="98" customWidth="1"/>
    <col min="3869" max="3869" width="11.875" style="98" customWidth="1"/>
    <col min="3870" max="4096" width="9" style="98"/>
    <col min="4097" max="4097" width="11.25" style="98" customWidth="1"/>
    <col min="4098" max="4099" width="6.875" style="98" customWidth="1"/>
    <col min="4100" max="4100" width="7.75" style="98" customWidth="1"/>
    <col min="4101" max="4101" width="8" style="98" customWidth="1"/>
    <col min="4102" max="4102" width="8.875" style="98" customWidth="1"/>
    <col min="4103" max="4105" width="8" style="98" customWidth="1"/>
    <col min="4106" max="4106" width="9.75" style="98" customWidth="1"/>
    <col min="4107" max="4107" width="8.25" style="98" customWidth="1"/>
    <col min="4108" max="4114" width="7.875" style="98" customWidth="1"/>
    <col min="4115" max="4115" width="8.125" style="98" customWidth="1"/>
    <col min="4116" max="4117" width="7.875" style="98" customWidth="1"/>
    <col min="4118" max="4118" width="9.75" style="98" customWidth="1"/>
    <col min="4119" max="4119" width="9.875" style="98" customWidth="1"/>
    <col min="4120" max="4120" width="9.375" style="98" customWidth="1"/>
    <col min="4121" max="4121" width="7.5" style="98" customWidth="1"/>
    <col min="4122" max="4122" width="8.25" style="98" customWidth="1"/>
    <col min="4123" max="4124" width="11.5" style="98" customWidth="1"/>
    <col min="4125" max="4125" width="11.875" style="98" customWidth="1"/>
    <col min="4126" max="4352" width="9" style="98"/>
    <col min="4353" max="4353" width="11.25" style="98" customWidth="1"/>
    <col min="4354" max="4355" width="6.875" style="98" customWidth="1"/>
    <col min="4356" max="4356" width="7.75" style="98" customWidth="1"/>
    <col min="4357" max="4357" width="8" style="98" customWidth="1"/>
    <col min="4358" max="4358" width="8.875" style="98" customWidth="1"/>
    <col min="4359" max="4361" width="8" style="98" customWidth="1"/>
    <col min="4362" max="4362" width="9.75" style="98" customWidth="1"/>
    <col min="4363" max="4363" width="8.25" style="98" customWidth="1"/>
    <col min="4364" max="4370" width="7.875" style="98" customWidth="1"/>
    <col min="4371" max="4371" width="8.125" style="98" customWidth="1"/>
    <col min="4372" max="4373" width="7.875" style="98" customWidth="1"/>
    <col min="4374" max="4374" width="9.75" style="98" customWidth="1"/>
    <col min="4375" max="4375" width="9.875" style="98" customWidth="1"/>
    <col min="4376" max="4376" width="9.375" style="98" customWidth="1"/>
    <col min="4377" max="4377" width="7.5" style="98" customWidth="1"/>
    <col min="4378" max="4378" width="8.25" style="98" customWidth="1"/>
    <col min="4379" max="4380" width="11.5" style="98" customWidth="1"/>
    <col min="4381" max="4381" width="11.875" style="98" customWidth="1"/>
    <col min="4382" max="4608" width="9" style="98"/>
    <col min="4609" max="4609" width="11.25" style="98" customWidth="1"/>
    <col min="4610" max="4611" width="6.875" style="98" customWidth="1"/>
    <col min="4612" max="4612" width="7.75" style="98" customWidth="1"/>
    <col min="4613" max="4613" width="8" style="98" customWidth="1"/>
    <col min="4614" max="4614" width="8.875" style="98" customWidth="1"/>
    <col min="4615" max="4617" width="8" style="98" customWidth="1"/>
    <col min="4618" max="4618" width="9.75" style="98" customWidth="1"/>
    <col min="4619" max="4619" width="8.25" style="98" customWidth="1"/>
    <col min="4620" max="4626" width="7.875" style="98" customWidth="1"/>
    <col min="4627" max="4627" width="8.125" style="98" customWidth="1"/>
    <col min="4628" max="4629" width="7.875" style="98" customWidth="1"/>
    <col min="4630" max="4630" width="9.75" style="98" customWidth="1"/>
    <col min="4631" max="4631" width="9.875" style="98" customWidth="1"/>
    <col min="4632" max="4632" width="9.375" style="98" customWidth="1"/>
    <col min="4633" max="4633" width="7.5" style="98" customWidth="1"/>
    <col min="4634" max="4634" width="8.25" style="98" customWidth="1"/>
    <col min="4635" max="4636" width="11.5" style="98" customWidth="1"/>
    <col min="4637" max="4637" width="11.875" style="98" customWidth="1"/>
    <col min="4638" max="4864" width="9" style="98"/>
    <col min="4865" max="4865" width="11.25" style="98" customWidth="1"/>
    <col min="4866" max="4867" width="6.875" style="98" customWidth="1"/>
    <col min="4868" max="4868" width="7.75" style="98" customWidth="1"/>
    <col min="4869" max="4869" width="8" style="98" customWidth="1"/>
    <col min="4870" max="4870" width="8.875" style="98" customWidth="1"/>
    <col min="4871" max="4873" width="8" style="98" customWidth="1"/>
    <col min="4874" max="4874" width="9.75" style="98" customWidth="1"/>
    <col min="4875" max="4875" width="8.25" style="98" customWidth="1"/>
    <col min="4876" max="4882" width="7.875" style="98" customWidth="1"/>
    <col min="4883" max="4883" width="8.125" style="98" customWidth="1"/>
    <col min="4884" max="4885" width="7.875" style="98" customWidth="1"/>
    <col min="4886" max="4886" width="9.75" style="98" customWidth="1"/>
    <col min="4887" max="4887" width="9.875" style="98" customWidth="1"/>
    <col min="4888" max="4888" width="9.375" style="98" customWidth="1"/>
    <col min="4889" max="4889" width="7.5" style="98" customWidth="1"/>
    <col min="4890" max="4890" width="8.25" style="98" customWidth="1"/>
    <col min="4891" max="4892" width="11.5" style="98" customWidth="1"/>
    <col min="4893" max="4893" width="11.875" style="98" customWidth="1"/>
    <col min="4894" max="5120" width="9" style="98"/>
    <col min="5121" max="5121" width="11.25" style="98" customWidth="1"/>
    <col min="5122" max="5123" width="6.875" style="98" customWidth="1"/>
    <col min="5124" max="5124" width="7.75" style="98" customWidth="1"/>
    <col min="5125" max="5125" width="8" style="98" customWidth="1"/>
    <col min="5126" max="5126" width="8.875" style="98" customWidth="1"/>
    <col min="5127" max="5129" width="8" style="98" customWidth="1"/>
    <col min="5130" max="5130" width="9.75" style="98" customWidth="1"/>
    <col min="5131" max="5131" width="8.25" style="98" customWidth="1"/>
    <col min="5132" max="5138" width="7.875" style="98" customWidth="1"/>
    <col min="5139" max="5139" width="8.125" style="98" customWidth="1"/>
    <col min="5140" max="5141" width="7.875" style="98" customWidth="1"/>
    <col min="5142" max="5142" width="9.75" style="98" customWidth="1"/>
    <col min="5143" max="5143" width="9.875" style="98" customWidth="1"/>
    <col min="5144" max="5144" width="9.375" style="98" customWidth="1"/>
    <col min="5145" max="5145" width="7.5" style="98" customWidth="1"/>
    <col min="5146" max="5146" width="8.25" style="98" customWidth="1"/>
    <col min="5147" max="5148" width="11.5" style="98" customWidth="1"/>
    <col min="5149" max="5149" width="11.875" style="98" customWidth="1"/>
    <col min="5150" max="5376" width="9" style="98"/>
    <col min="5377" max="5377" width="11.25" style="98" customWidth="1"/>
    <col min="5378" max="5379" width="6.875" style="98" customWidth="1"/>
    <col min="5380" max="5380" width="7.75" style="98" customWidth="1"/>
    <col min="5381" max="5381" width="8" style="98" customWidth="1"/>
    <col min="5382" max="5382" width="8.875" style="98" customWidth="1"/>
    <col min="5383" max="5385" width="8" style="98" customWidth="1"/>
    <col min="5386" max="5386" width="9.75" style="98" customWidth="1"/>
    <col min="5387" max="5387" width="8.25" style="98" customWidth="1"/>
    <col min="5388" max="5394" width="7.875" style="98" customWidth="1"/>
    <col min="5395" max="5395" width="8.125" style="98" customWidth="1"/>
    <col min="5396" max="5397" width="7.875" style="98" customWidth="1"/>
    <col min="5398" max="5398" width="9.75" style="98" customWidth="1"/>
    <col min="5399" max="5399" width="9.875" style="98" customWidth="1"/>
    <col min="5400" max="5400" width="9.375" style="98" customWidth="1"/>
    <col min="5401" max="5401" width="7.5" style="98" customWidth="1"/>
    <col min="5402" max="5402" width="8.25" style="98" customWidth="1"/>
    <col min="5403" max="5404" width="11.5" style="98" customWidth="1"/>
    <col min="5405" max="5405" width="11.875" style="98" customWidth="1"/>
    <col min="5406" max="5632" width="9" style="98"/>
    <col min="5633" max="5633" width="11.25" style="98" customWidth="1"/>
    <col min="5634" max="5635" width="6.875" style="98" customWidth="1"/>
    <col min="5636" max="5636" width="7.75" style="98" customWidth="1"/>
    <col min="5637" max="5637" width="8" style="98" customWidth="1"/>
    <col min="5638" max="5638" width="8.875" style="98" customWidth="1"/>
    <col min="5639" max="5641" width="8" style="98" customWidth="1"/>
    <col min="5642" max="5642" width="9.75" style="98" customWidth="1"/>
    <col min="5643" max="5643" width="8.25" style="98" customWidth="1"/>
    <col min="5644" max="5650" width="7.875" style="98" customWidth="1"/>
    <col min="5651" max="5651" width="8.125" style="98" customWidth="1"/>
    <col min="5652" max="5653" width="7.875" style="98" customWidth="1"/>
    <col min="5654" max="5654" width="9.75" style="98" customWidth="1"/>
    <col min="5655" max="5655" width="9.875" style="98" customWidth="1"/>
    <col min="5656" max="5656" width="9.375" style="98" customWidth="1"/>
    <col min="5657" max="5657" width="7.5" style="98" customWidth="1"/>
    <col min="5658" max="5658" width="8.25" style="98" customWidth="1"/>
    <col min="5659" max="5660" width="11.5" style="98" customWidth="1"/>
    <col min="5661" max="5661" width="11.875" style="98" customWidth="1"/>
    <col min="5662" max="5888" width="9" style="98"/>
    <col min="5889" max="5889" width="11.25" style="98" customWidth="1"/>
    <col min="5890" max="5891" width="6.875" style="98" customWidth="1"/>
    <col min="5892" max="5892" width="7.75" style="98" customWidth="1"/>
    <col min="5893" max="5893" width="8" style="98" customWidth="1"/>
    <col min="5894" max="5894" width="8.875" style="98" customWidth="1"/>
    <col min="5895" max="5897" width="8" style="98" customWidth="1"/>
    <col min="5898" max="5898" width="9.75" style="98" customWidth="1"/>
    <col min="5899" max="5899" width="8.25" style="98" customWidth="1"/>
    <col min="5900" max="5906" width="7.875" style="98" customWidth="1"/>
    <col min="5907" max="5907" width="8.125" style="98" customWidth="1"/>
    <col min="5908" max="5909" width="7.875" style="98" customWidth="1"/>
    <col min="5910" max="5910" width="9.75" style="98" customWidth="1"/>
    <col min="5911" max="5911" width="9.875" style="98" customWidth="1"/>
    <col min="5912" max="5912" width="9.375" style="98" customWidth="1"/>
    <col min="5913" max="5913" width="7.5" style="98" customWidth="1"/>
    <col min="5914" max="5914" width="8.25" style="98" customWidth="1"/>
    <col min="5915" max="5916" width="11.5" style="98" customWidth="1"/>
    <col min="5917" max="5917" width="11.875" style="98" customWidth="1"/>
    <col min="5918" max="6144" width="9" style="98"/>
    <col min="6145" max="6145" width="11.25" style="98" customWidth="1"/>
    <col min="6146" max="6147" width="6.875" style="98" customWidth="1"/>
    <col min="6148" max="6148" width="7.75" style="98" customWidth="1"/>
    <col min="6149" max="6149" width="8" style="98" customWidth="1"/>
    <col min="6150" max="6150" width="8.875" style="98" customWidth="1"/>
    <col min="6151" max="6153" width="8" style="98" customWidth="1"/>
    <col min="6154" max="6154" width="9.75" style="98" customWidth="1"/>
    <col min="6155" max="6155" width="8.25" style="98" customWidth="1"/>
    <col min="6156" max="6162" width="7.875" style="98" customWidth="1"/>
    <col min="6163" max="6163" width="8.125" style="98" customWidth="1"/>
    <col min="6164" max="6165" width="7.875" style="98" customWidth="1"/>
    <col min="6166" max="6166" width="9.75" style="98" customWidth="1"/>
    <col min="6167" max="6167" width="9.875" style="98" customWidth="1"/>
    <col min="6168" max="6168" width="9.375" style="98" customWidth="1"/>
    <col min="6169" max="6169" width="7.5" style="98" customWidth="1"/>
    <col min="6170" max="6170" width="8.25" style="98" customWidth="1"/>
    <col min="6171" max="6172" width="11.5" style="98" customWidth="1"/>
    <col min="6173" max="6173" width="11.875" style="98" customWidth="1"/>
    <col min="6174" max="6400" width="9" style="98"/>
    <col min="6401" max="6401" width="11.25" style="98" customWidth="1"/>
    <col min="6402" max="6403" width="6.875" style="98" customWidth="1"/>
    <col min="6404" max="6404" width="7.75" style="98" customWidth="1"/>
    <col min="6405" max="6405" width="8" style="98" customWidth="1"/>
    <col min="6406" max="6406" width="8.875" style="98" customWidth="1"/>
    <col min="6407" max="6409" width="8" style="98" customWidth="1"/>
    <col min="6410" max="6410" width="9.75" style="98" customWidth="1"/>
    <col min="6411" max="6411" width="8.25" style="98" customWidth="1"/>
    <col min="6412" max="6418" width="7.875" style="98" customWidth="1"/>
    <col min="6419" max="6419" width="8.125" style="98" customWidth="1"/>
    <col min="6420" max="6421" width="7.875" style="98" customWidth="1"/>
    <col min="6422" max="6422" width="9.75" style="98" customWidth="1"/>
    <col min="6423" max="6423" width="9.875" style="98" customWidth="1"/>
    <col min="6424" max="6424" width="9.375" style="98" customWidth="1"/>
    <col min="6425" max="6425" width="7.5" style="98" customWidth="1"/>
    <col min="6426" max="6426" width="8.25" style="98" customWidth="1"/>
    <col min="6427" max="6428" width="11.5" style="98" customWidth="1"/>
    <col min="6429" max="6429" width="11.875" style="98" customWidth="1"/>
    <col min="6430" max="6656" width="9" style="98"/>
    <col min="6657" max="6657" width="11.25" style="98" customWidth="1"/>
    <col min="6658" max="6659" width="6.875" style="98" customWidth="1"/>
    <col min="6660" max="6660" width="7.75" style="98" customWidth="1"/>
    <col min="6661" max="6661" width="8" style="98" customWidth="1"/>
    <col min="6662" max="6662" width="8.875" style="98" customWidth="1"/>
    <col min="6663" max="6665" width="8" style="98" customWidth="1"/>
    <col min="6666" max="6666" width="9.75" style="98" customWidth="1"/>
    <col min="6667" max="6667" width="8.25" style="98" customWidth="1"/>
    <col min="6668" max="6674" width="7.875" style="98" customWidth="1"/>
    <col min="6675" max="6675" width="8.125" style="98" customWidth="1"/>
    <col min="6676" max="6677" width="7.875" style="98" customWidth="1"/>
    <col min="6678" max="6678" width="9.75" style="98" customWidth="1"/>
    <col min="6679" max="6679" width="9.875" style="98" customWidth="1"/>
    <col min="6680" max="6680" width="9.375" style="98" customWidth="1"/>
    <col min="6681" max="6681" width="7.5" style="98" customWidth="1"/>
    <col min="6682" max="6682" width="8.25" style="98" customWidth="1"/>
    <col min="6683" max="6684" width="11.5" style="98" customWidth="1"/>
    <col min="6685" max="6685" width="11.875" style="98" customWidth="1"/>
    <col min="6686" max="6912" width="9" style="98"/>
    <col min="6913" max="6913" width="11.25" style="98" customWidth="1"/>
    <col min="6914" max="6915" width="6.875" style="98" customWidth="1"/>
    <col min="6916" max="6916" width="7.75" style="98" customWidth="1"/>
    <col min="6917" max="6917" width="8" style="98" customWidth="1"/>
    <col min="6918" max="6918" width="8.875" style="98" customWidth="1"/>
    <col min="6919" max="6921" width="8" style="98" customWidth="1"/>
    <col min="6922" max="6922" width="9.75" style="98" customWidth="1"/>
    <col min="6923" max="6923" width="8.25" style="98" customWidth="1"/>
    <col min="6924" max="6930" width="7.875" style="98" customWidth="1"/>
    <col min="6931" max="6931" width="8.125" style="98" customWidth="1"/>
    <col min="6932" max="6933" width="7.875" style="98" customWidth="1"/>
    <col min="6934" max="6934" width="9.75" style="98" customWidth="1"/>
    <col min="6935" max="6935" width="9.875" style="98" customWidth="1"/>
    <col min="6936" max="6936" width="9.375" style="98" customWidth="1"/>
    <col min="6937" max="6937" width="7.5" style="98" customWidth="1"/>
    <col min="6938" max="6938" width="8.25" style="98" customWidth="1"/>
    <col min="6939" max="6940" width="11.5" style="98" customWidth="1"/>
    <col min="6941" max="6941" width="11.875" style="98" customWidth="1"/>
    <col min="6942" max="7168" width="9" style="98"/>
    <col min="7169" max="7169" width="11.25" style="98" customWidth="1"/>
    <col min="7170" max="7171" width="6.875" style="98" customWidth="1"/>
    <col min="7172" max="7172" width="7.75" style="98" customWidth="1"/>
    <col min="7173" max="7173" width="8" style="98" customWidth="1"/>
    <col min="7174" max="7174" width="8.875" style="98" customWidth="1"/>
    <col min="7175" max="7177" width="8" style="98" customWidth="1"/>
    <col min="7178" max="7178" width="9.75" style="98" customWidth="1"/>
    <col min="7179" max="7179" width="8.25" style="98" customWidth="1"/>
    <col min="7180" max="7186" width="7.875" style="98" customWidth="1"/>
    <col min="7187" max="7187" width="8.125" style="98" customWidth="1"/>
    <col min="7188" max="7189" width="7.875" style="98" customWidth="1"/>
    <col min="7190" max="7190" width="9.75" style="98" customWidth="1"/>
    <col min="7191" max="7191" width="9.875" style="98" customWidth="1"/>
    <col min="7192" max="7192" width="9.375" style="98" customWidth="1"/>
    <col min="7193" max="7193" width="7.5" style="98" customWidth="1"/>
    <col min="7194" max="7194" width="8.25" style="98" customWidth="1"/>
    <col min="7195" max="7196" width="11.5" style="98" customWidth="1"/>
    <col min="7197" max="7197" width="11.875" style="98" customWidth="1"/>
    <col min="7198" max="7424" width="9" style="98"/>
    <col min="7425" max="7425" width="11.25" style="98" customWidth="1"/>
    <col min="7426" max="7427" width="6.875" style="98" customWidth="1"/>
    <col min="7428" max="7428" width="7.75" style="98" customWidth="1"/>
    <col min="7429" max="7429" width="8" style="98" customWidth="1"/>
    <col min="7430" max="7430" width="8.875" style="98" customWidth="1"/>
    <col min="7431" max="7433" width="8" style="98" customWidth="1"/>
    <col min="7434" max="7434" width="9.75" style="98" customWidth="1"/>
    <col min="7435" max="7435" width="8.25" style="98" customWidth="1"/>
    <col min="7436" max="7442" width="7.875" style="98" customWidth="1"/>
    <col min="7443" max="7443" width="8.125" style="98" customWidth="1"/>
    <col min="7444" max="7445" width="7.875" style="98" customWidth="1"/>
    <col min="7446" max="7446" width="9.75" style="98" customWidth="1"/>
    <col min="7447" max="7447" width="9.875" style="98" customWidth="1"/>
    <col min="7448" max="7448" width="9.375" style="98" customWidth="1"/>
    <col min="7449" max="7449" width="7.5" style="98" customWidth="1"/>
    <col min="7450" max="7450" width="8.25" style="98" customWidth="1"/>
    <col min="7451" max="7452" width="11.5" style="98" customWidth="1"/>
    <col min="7453" max="7453" width="11.875" style="98" customWidth="1"/>
    <col min="7454" max="7680" width="9" style="98"/>
    <col min="7681" max="7681" width="11.25" style="98" customWidth="1"/>
    <col min="7682" max="7683" width="6.875" style="98" customWidth="1"/>
    <col min="7684" max="7684" width="7.75" style="98" customWidth="1"/>
    <col min="7685" max="7685" width="8" style="98" customWidth="1"/>
    <col min="7686" max="7686" width="8.875" style="98" customWidth="1"/>
    <col min="7687" max="7689" width="8" style="98" customWidth="1"/>
    <col min="7690" max="7690" width="9.75" style="98" customWidth="1"/>
    <col min="7691" max="7691" width="8.25" style="98" customWidth="1"/>
    <col min="7692" max="7698" width="7.875" style="98" customWidth="1"/>
    <col min="7699" max="7699" width="8.125" style="98" customWidth="1"/>
    <col min="7700" max="7701" width="7.875" style="98" customWidth="1"/>
    <col min="7702" max="7702" width="9.75" style="98" customWidth="1"/>
    <col min="7703" max="7703" width="9.875" style="98" customWidth="1"/>
    <col min="7704" max="7704" width="9.375" style="98" customWidth="1"/>
    <col min="7705" max="7705" width="7.5" style="98" customWidth="1"/>
    <col min="7706" max="7706" width="8.25" style="98" customWidth="1"/>
    <col min="7707" max="7708" width="11.5" style="98" customWidth="1"/>
    <col min="7709" max="7709" width="11.875" style="98" customWidth="1"/>
    <col min="7710" max="7936" width="9" style="98"/>
    <col min="7937" max="7937" width="11.25" style="98" customWidth="1"/>
    <col min="7938" max="7939" width="6.875" style="98" customWidth="1"/>
    <col min="7940" max="7940" width="7.75" style="98" customWidth="1"/>
    <col min="7941" max="7941" width="8" style="98" customWidth="1"/>
    <col min="7942" max="7942" width="8.875" style="98" customWidth="1"/>
    <col min="7943" max="7945" width="8" style="98" customWidth="1"/>
    <col min="7946" max="7946" width="9.75" style="98" customWidth="1"/>
    <col min="7947" max="7947" width="8.25" style="98" customWidth="1"/>
    <col min="7948" max="7954" width="7.875" style="98" customWidth="1"/>
    <col min="7955" max="7955" width="8.125" style="98" customWidth="1"/>
    <col min="7956" max="7957" width="7.875" style="98" customWidth="1"/>
    <col min="7958" max="7958" width="9.75" style="98" customWidth="1"/>
    <col min="7959" max="7959" width="9.875" style="98" customWidth="1"/>
    <col min="7960" max="7960" width="9.375" style="98" customWidth="1"/>
    <col min="7961" max="7961" width="7.5" style="98" customWidth="1"/>
    <col min="7962" max="7962" width="8.25" style="98" customWidth="1"/>
    <col min="7963" max="7964" width="11.5" style="98" customWidth="1"/>
    <col min="7965" max="7965" width="11.875" style="98" customWidth="1"/>
    <col min="7966" max="8192" width="9" style="98"/>
    <col min="8193" max="8193" width="11.25" style="98" customWidth="1"/>
    <col min="8194" max="8195" width="6.875" style="98" customWidth="1"/>
    <col min="8196" max="8196" width="7.75" style="98" customWidth="1"/>
    <col min="8197" max="8197" width="8" style="98" customWidth="1"/>
    <col min="8198" max="8198" width="8.875" style="98" customWidth="1"/>
    <col min="8199" max="8201" width="8" style="98" customWidth="1"/>
    <col min="8202" max="8202" width="9.75" style="98" customWidth="1"/>
    <col min="8203" max="8203" width="8.25" style="98" customWidth="1"/>
    <col min="8204" max="8210" width="7.875" style="98" customWidth="1"/>
    <col min="8211" max="8211" width="8.125" style="98" customWidth="1"/>
    <col min="8212" max="8213" width="7.875" style="98" customWidth="1"/>
    <col min="8214" max="8214" width="9.75" style="98" customWidth="1"/>
    <col min="8215" max="8215" width="9.875" style="98" customWidth="1"/>
    <col min="8216" max="8216" width="9.375" style="98" customWidth="1"/>
    <col min="8217" max="8217" width="7.5" style="98" customWidth="1"/>
    <col min="8218" max="8218" width="8.25" style="98" customWidth="1"/>
    <col min="8219" max="8220" width="11.5" style="98" customWidth="1"/>
    <col min="8221" max="8221" width="11.875" style="98" customWidth="1"/>
    <col min="8222" max="8448" width="9" style="98"/>
    <col min="8449" max="8449" width="11.25" style="98" customWidth="1"/>
    <col min="8450" max="8451" width="6.875" style="98" customWidth="1"/>
    <col min="8452" max="8452" width="7.75" style="98" customWidth="1"/>
    <col min="8453" max="8453" width="8" style="98" customWidth="1"/>
    <col min="8454" max="8454" width="8.875" style="98" customWidth="1"/>
    <col min="8455" max="8457" width="8" style="98" customWidth="1"/>
    <col min="8458" max="8458" width="9.75" style="98" customWidth="1"/>
    <col min="8459" max="8459" width="8.25" style="98" customWidth="1"/>
    <col min="8460" max="8466" width="7.875" style="98" customWidth="1"/>
    <col min="8467" max="8467" width="8.125" style="98" customWidth="1"/>
    <col min="8468" max="8469" width="7.875" style="98" customWidth="1"/>
    <col min="8470" max="8470" width="9.75" style="98" customWidth="1"/>
    <col min="8471" max="8471" width="9.875" style="98" customWidth="1"/>
    <col min="8472" max="8472" width="9.375" style="98" customWidth="1"/>
    <col min="8473" max="8473" width="7.5" style="98" customWidth="1"/>
    <col min="8474" max="8474" width="8.25" style="98" customWidth="1"/>
    <col min="8475" max="8476" width="11.5" style="98" customWidth="1"/>
    <col min="8477" max="8477" width="11.875" style="98" customWidth="1"/>
    <col min="8478" max="8704" width="9" style="98"/>
    <col min="8705" max="8705" width="11.25" style="98" customWidth="1"/>
    <col min="8706" max="8707" width="6.875" style="98" customWidth="1"/>
    <col min="8708" max="8708" width="7.75" style="98" customWidth="1"/>
    <col min="8709" max="8709" width="8" style="98" customWidth="1"/>
    <col min="8710" max="8710" width="8.875" style="98" customWidth="1"/>
    <col min="8711" max="8713" width="8" style="98" customWidth="1"/>
    <col min="8714" max="8714" width="9.75" style="98" customWidth="1"/>
    <col min="8715" max="8715" width="8.25" style="98" customWidth="1"/>
    <col min="8716" max="8722" width="7.875" style="98" customWidth="1"/>
    <col min="8723" max="8723" width="8.125" style="98" customWidth="1"/>
    <col min="8724" max="8725" width="7.875" style="98" customWidth="1"/>
    <col min="8726" max="8726" width="9.75" style="98" customWidth="1"/>
    <col min="8727" max="8727" width="9.875" style="98" customWidth="1"/>
    <col min="8728" max="8728" width="9.375" style="98" customWidth="1"/>
    <col min="8729" max="8729" width="7.5" style="98" customWidth="1"/>
    <col min="8730" max="8730" width="8.25" style="98" customWidth="1"/>
    <col min="8731" max="8732" width="11.5" style="98" customWidth="1"/>
    <col min="8733" max="8733" width="11.875" style="98" customWidth="1"/>
    <col min="8734" max="8960" width="9" style="98"/>
    <col min="8961" max="8961" width="11.25" style="98" customWidth="1"/>
    <col min="8962" max="8963" width="6.875" style="98" customWidth="1"/>
    <col min="8964" max="8964" width="7.75" style="98" customWidth="1"/>
    <col min="8965" max="8965" width="8" style="98" customWidth="1"/>
    <col min="8966" max="8966" width="8.875" style="98" customWidth="1"/>
    <col min="8967" max="8969" width="8" style="98" customWidth="1"/>
    <col min="8970" max="8970" width="9.75" style="98" customWidth="1"/>
    <col min="8971" max="8971" width="8.25" style="98" customWidth="1"/>
    <col min="8972" max="8978" width="7.875" style="98" customWidth="1"/>
    <col min="8979" max="8979" width="8.125" style="98" customWidth="1"/>
    <col min="8980" max="8981" width="7.875" style="98" customWidth="1"/>
    <col min="8982" max="8982" width="9.75" style="98" customWidth="1"/>
    <col min="8983" max="8983" width="9.875" style="98" customWidth="1"/>
    <col min="8984" max="8984" width="9.375" style="98" customWidth="1"/>
    <col min="8985" max="8985" width="7.5" style="98" customWidth="1"/>
    <col min="8986" max="8986" width="8.25" style="98" customWidth="1"/>
    <col min="8987" max="8988" width="11.5" style="98" customWidth="1"/>
    <col min="8989" max="8989" width="11.875" style="98" customWidth="1"/>
    <col min="8990" max="9216" width="9" style="98"/>
    <col min="9217" max="9217" width="11.25" style="98" customWidth="1"/>
    <col min="9218" max="9219" width="6.875" style="98" customWidth="1"/>
    <col min="9220" max="9220" width="7.75" style="98" customWidth="1"/>
    <col min="9221" max="9221" width="8" style="98" customWidth="1"/>
    <col min="9222" max="9222" width="8.875" style="98" customWidth="1"/>
    <col min="9223" max="9225" width="8" style="98" customWidth="1"/>
    <col min="9226" max="9226" width="9.75" style="98" customWidth="1"/>
    <col min="9227" max="9227" width="8.25" style="98" customWidth="1"/>
    <col min="9228" max="9234" width="7.875" style="98" customWidth="1"/>
    <col min="9235" max="9235" width="8.125" style="98" customWidth="1"/>
    <col min="9236" max="9237" width="7.875" style="98" customWidth="1"/>
    <col min="9238" max="9238" width="9.75" style="98" customWidth="1"/>
    <col min="9239" max="9239" width="9.875" style="98" customWidth="1"/>
    <col min="9240" max="9240" width="9.375" style="98" customWidth="1"/>
    <col min="9241" max="9241" width="7.5" style="98" customWidth="1"/>
    <col min="9242" max="9242" width="8.25" style="98" customWidth="1"/>
    <col min="9243" max="9244" width="11.5" style="98" customWidth="1"/>
    <col min="9245" max="9245" width="11.875" style="98" customWidth="1"/>
    <col min="9246" max="9472" width="9" style="98"/>
    <col min="9473" max="9473" width="11.25" style="98" customWidth="1"/>
    <col min="9474" max="9475" width="6.875" style="98" customWidth="1"/>
    <col min="9476" max="9476" width="7.75" style="98" customWidth="1"/>
    <col min="9477" max="9477" width="8" style="98" customWidth="1"/>
    <col min="9478" max="9478" width="8.875" style="98" customWidth="1"/>
    <col min="9479" max="9481" width="8" style="98" customWidth="1"/>
    <col min="9482" max="9482" width="9.75" style="98" customWidth="1"/>
    <col min="9483" max="9483" width="8.25" style="98" customWidth="1"/>
    <col min="9484" max="9490" width="7.875" style="98" customWidth="1"/>
    <col min="9491" max="9491" width="8.125" style="98" customWidth="1"/>
    <col min="9492" max="9493" width="7.875" style="98" customWidth="1"/>
    <col min="9494" max="9494" width="9.75" style="98" customWidth="1"/>
    <col min="9495" max="9495" width="9.875" style="98" customWidth="1"/>
    <col min="9496" max="9496" width="9.375" style="98" customWidth="1"/>
    <col min="9497" max="9497" width="7.5" style="98" customWidth="1"/>
    <col min="9498" max="9498" width="8.25" style="98" customWidth="1"/>
    <col min="9499" max="9500" width="11.5" style="98" customWidth="1"/>
    <col min="9501" max="9501" width="11.875" style="98" customWidth="1"/>
    <col min="9502" max="9728" width="9" style="98"/>
    <col min="9729" max="9729" width="11.25" style="98" customWidth="1"/>
    <col min="9730" max="9731" width="6.875" style="98" customWidth="1"/>
    <col min="9732" max="9732" width="7.75" style="98" customWidth="1"/>
    <col min="9733" max="9733" width="8" style="98" customWidth="1"/>
    <col min="9734" max="9734" width="8.875" style="98" customWidth="1"/>
    <col min="9735" max="9737" width="8" style="98" customWidth="1"/>
    <col min="9738" max="9738" width="9.75" style="98" customWidth="1"/>
    <col min="9739" max="9739" width="8.25" style="98" customWidth="1"/>
    <col min="9740" max="9746" width="7.875" style="98" customWidth="1"/>
    <col min="9747" max="9747" width="8.125" style="98" customWidth="1"/>
    <col min="9748" max="9749" width="7.875" style="98" customWidth="1"/>
    <col min="9750" max="9750" width="9.75" style="98" customWidth="1"/>
    <col min="9751" max="9751" width="9.875" style="98" customWidth="1"/>
    <col min="9752" max="9752" width="9.375" style="98" customWidth="1"/>
    <col min="9753" max="9753" width="7.5" style="98" customWidth="1"/>
    <col min="9754" max="9754" width="8.25" style="98" customWidth="1"/>
    <col min="9755" max="9756" width="11.5" style="98" customWidth="1"/>
    <col min="9757" max="9757" width="11.875" style="98" customWidth="1"/>
    <col min="9758" max="9984" width="9" style="98"/>
    <col min="9985" max="9985" width="11.25" style="98" customWidth="1"/>
    <col min="9986" max="9987" width="6.875" style="98" customWidth="1"/>
    <col min="9988" max="9988" width="7.75" style="98" customWidth="1"/>
    <col min="9989" max="9989" width="8" style="98" customWidth="1"/>
    <col min="9990" max="9990" width="8.875" style="98" customWidth="1"/>
    <col min="9991" max="9993" width="8" style="98" customWidth="1"/>
    <col min="9994" max="9994" width="9.75" style="98" customWidth="1"/>
    <col min="9995" max="9995" width="8.25" style="98" customWidth="1"/>
    <col min="9996" max="10002" width="7.875" style="98" customWidth="1"/>
    <col min="10003" max="10003" width="8.125" style="98" customWidth="1"/>
    <col min="10004" max="10005" width="7.875" style="98" customWidth="1"/>
    <col min="10006" max="10006" width="9.75" style="98" customWidth="1"/>
    <col min="10007" max="10007" width="9.875" style="98" customWidth="1"/>
    <col min="10008" max="10008" width="9.375" style="98" customWidth="1"/>
    <col min="10009" max="10009" width="7.5" style="98" customWidth="1"/>
    <col min="10010" max="10010" width="8.25" style="98" customWidth="1"/>
    <col min="10011" max="10012" width="11.5" style="98" customWidth="1"/>
    <col min="10013" max="10013" width="11.875" style="98" customWidth="1"/>
    <col min="10014" max="10240" width="9" style="98"/>
    <col min="10241" max="10241" width="11.25" style="98" customWidth="1"/>
    <col min="10242" max="10243" width="6.875" style="98" customWidth="1"/>
    <col min="10244" max="10244" width="7.75" style="98" customWidth="1"/>
    <col min="10245" max="10245" width="8" style="98" customWidth="1"/>
    <col min="10246" max="10246" width="8.875" style="98" customWidth="1"/>
    <col min="10247" max="10249" width="8" style="98" customWidth="1"/>
    <col min="10250" max="10250" width="9.75" style="98" customWidth="1"/>
    <col min="10251" max="10251" width="8.25" style="98" customWidth="1"/>
    <col min="10252" max="10258" width="7.875" style="98" customWidth="1"/>
    <col min="10259" max="10259" width="8.125" style="98" customWidth="1"/>
    <col min="10260" max="10261" width="7.875" style="98" customWidth="1"/>
    <col min="10262" max="10262" width="9.75" style="98" customWidth="1"/>
    <col min="10263" max="10263" width="9.875" style="98" customWidth="1"/>
    <col min="10264" max="10264" width="9.375" style="98" customWidth="1"/>
    <col min="10265" max="10265" width="7.5" style="98" customWidth="1"/>
    <col min="10266" max="10266" width="8.25" style="98" customWidth="1"/>
    <col min="10267" max="10268" width="11.5" style="98" customWidth="1"/>
    <col min="10269" max="10269" width="11.875" style="98" customWidth="1"/>
    <col min="10270" max="10496" width="9" style="98"/>
    <col min="10497" max="10497" width="11.25" style="98" customWidth="1"/>
    <col min="10498" max="10499" width="6.875" style="98" customWidth="1"/>
    <col min="10500" max="10500" width="7.75" style="98" customWidth="1"/>
    <col min="10501" max="10501" width="8" style="98" customWidth="1"/>
    <col min="10502" max="10502" width="8.875" style="98" customWidth="1"/>
    <col min="10503" max="10505" width="8" style="98" customWidth="1"/>
    <col min="10506" max="10506" width="9.75" style="98" customWidth="1"/>
    <col min="10507" max="10507" width="8.25" style="98" customWidth="1"/>
    <col min="10508" max="10514" width="7.875" style="98" customWidth="1"/>
    <col min="10515" max="10515" width="8.125" style="98" customWidth="1"/>
    <col min="10516" max="10517" width="7.875" style="98" customWidth="1"/>
    <col min="10518" max="10518" width="9.75" style="98" customWidth="1"/>
    <col min="10519" max="10519" width="9.875" style="98" customWidth="1"/>
    <col min="10520" max="10520" width="9.375" style="98" customWidth="1"/>
    <col min="10521" max="10521" width="7.5" style="98" customWidth="1"/>
    <col min="10522" max="10522" width="8.25" style="98" customWidth="1"/>
    <col min="10523" max="10524" width="11.5" style="98" customWidth="1"/>
    <col min="10525" max="10525" width="11.875" style="98" customWidth="1"/>
    <col min="10526" max="10752" width="9" style="98"/>
    <col min="10753" max="10753" width="11.25" style="98" customWidth="1"/>
    <col min="10754" max="10755" width="6.875" style="98" customWidth="1"/>
    <col min="10756" max="10756" width="7.75" style="98" customWidth="1"/>
    <col min="10757" max="10757" width="8" style="98" customWidth="1"/>
    <col min="10758" max="10758" width="8.875" style="98" customWidth="1"/>
    <col min="10759" max="10761" width="8" style="98" customWidth="1"/>
    <col min="10762" max="10762" width="9.75" style="98" customWidth="1"/>
    <col min="10763" max="10763" width="8.25" style="98" customWidth="1"/>
    <col min="10764" max="10770" width="7.875" style="98" customWidth="1"/>
    <col min="10771" max="10771" width="8.125" style="98" customWidth="1"/>
    <col min="10772" max="10773" width="7.875" style="98" customWidth="1"/>
    <col min="10774" max="10774" width="9.75" style="98" customWidth="1"/>
    <col min="10775" max="10775" width="9.875" style="98" customWidth="1"/>
    <col min="10776" max="10776" width="9.375" style="98" customWidth="1"/>
    <col min="10777" max="10777" width="7.5" style="98" customWidth="1"/>
    <col min="10778" max="10778" width="8.25" style="98" customWidth="1"/>
    <col min="10779" max="10780" width="11.5" style="98" customWidth="1"/>
    <col min="10781" max="10781" width="11.875" style="98" customWidth="1"/>
    <col min="10782" max="11008" width="9" style="98"/>
    <col min="11009" max="11009" width="11.25" style="98" customWidth="1"/>
    <col min="11010" max="11011" width="6.875" style="98" customWidth="1"/>
    <col min="11012" max="11012" width="7.75" style="98" customWidth="1"/>
    <col min="11013" max="11013" width="8" style="98" customWidth="1"/>
    <col min="11014" max="11014" width="8.875" style="98" customWidth="1"/>
    <col min="11015" max="11017" width="8" style="98" customWidth="1"/>
    <col min="11018" max="11018" width="9.75" style="98" customWidth="1"/>
    <col min="11019" max="11019" width="8.25" style="98" customWidth="1"/>
    <col min="11020" max="11026" width="7.875" style="98" customWidth="1"/>
    <col min="11027" max="11027" width="8.125" style="98" customWidth="1"/>
    <col min="11028" max="11029" width="7.875" style="98" customWidth="1"/>
    <col min="11030" max="11030" width="9.75" style="98" customWidth="1"/>
    <col min="11031" max="11031" width="9.875" style="98" customWidth="1"/>
    <col min="11032" max="11032" width="9.375" style="98" customWidth="1"/>
    <col min="11033" max="11033" width="7.5" style="98" customWidth="1"/>
    <col min="11034" max="11034" width="8.25" style="98" customWidth="1"/>
    <col min="11035" max="11036" width="11.5" style="98" customWidth="1"/>
    <col min="11037" max="11037" width="11.875" style="98" customWidth="1"/>
    <col min="11038" max="11264" width="9" style="98"/>
    <col min="11265" max="11265" width="11.25" style="98" customWidth="1"/>
    <col min="11266" max="11267" width="6.875" style="98" customWidth="1"/>
    <col min="11268" max="11268" width="7.75" style="98" customWidth="1"/>
    <col min="11269" max="11269" width="8" style="98" customWidth="1"/>
    <col min="11270" max="11270" width="8.875" style="98" customWidth="1"/>
    <col min="11271" max="11273" width="8" style="98" customWidth="1"/>
    <col min="11274" max="11274" width="9.75" style="98" customWidth="1"/>
    <col min="11275" max="11275" width="8.25" style="98" customWidth="1"/>
    <col min="11276" max="11282" width="7.875" style="98" customWidth="1"/>
    <col min="11283" max="11283" width="8.125" style="98" customWidth="1"/>
    <col min="11284" max="11285" width="7.875" style="98" customWidth="1"/>
    <col min="11286" max="11286" width="9.75" style="98" customWidth="1"/>
    <col min="11287" max="11287" width="9.875" style="98" customWidth="1"/>
    <col min="11288" max="11288" width="9.375" style="98" customWidth="1"/>
    <col min="11289" max="11289" width="7.5" style="98" customWidth="1"/>
    <col min="11290" max="11290" width="8.25" style="98" customWidth="1"/>
    <col min="11291" max="11292" width="11.5" style="98" customWidth="1"/>
    <col min="11293" max="11293" width="11.875" style="98" customWidth="1"/>
    <col min="11294" max="11520" width="9" style="98"/>
    <col min="11521" max="11521" width="11.25" style="98" customWidth="1"/>
    <col min="11522" max="11523" width="6.875" style="98" customWidth="1"/>
    <col min="11524" max="11524" width="7.75" style="98" customWidth="1"/>
    <col min="11525" max="11525" width="8" style="98" customWidth="1"/>
    <col min="11526" max="11526" width="8.875" style="98" customWidth="1"/>
    <col min="11527" max="11529" width="8" style="98" customWidth="1"/>
    <col min="11530" max="11530" width="9.75" style="98" customWidth="1"/>
    <col min="11531" max="11531" width="8.25" style="98" customWidth="1"/>
    <col min="11532" max="11538" width="7.875" style="98" customWidth="1"/>
    <col min="11539" max="11539" width="8.125" style="98" customWidth="1"/>
    <col min="11540" max="11541" width="7.875" style="98" customWidth="1"/>
    <col min="11542" max="11542" width="9.75" style="98" customWidth="1"/>
    <col min="11543" max="11543" width="9.875" style="98" customWidth="1"/>
    <col min="11544" max="11544" width="9.375" style="98" customWidth="1"/>
    <col min="11545" max="11545" width="7.5" style="98" customWidth="1"/>
    <col min="11546" max="11546" width="8.25" style="98" customWidth="1"/>
    <col min="11547" max="11548" width="11.5" style="98" customWidth="1"/>
    <col min="11549" max="11549" width="11.875" style="98" customWidth="1"/>
    <col min="11550" max="11776" width="9" style="98"/>
    <col min="11777" max="11777" width="11.25" style="98" customWidth="1"/>
    <col min="11778" max="11779" width="6.875" style="98" customWidth="1"/>
    <col min="11780" max="11780" width="7.75" style="98" customWidth="1"/>
    <col min="11781" max="11781" width="8" style="98" customWidth="1"/>
    <col min="11782" max="11782" width="8.875" style="98" customWidth="1"/>
    <col min="11783" max="11785" width="8" style="98" customWidth="1"/>
    <col min="11786" max="11786" width="9.75" style="98" customWidth="1"/>
    <col min="11787" max="11787" width="8.25" style="98" customWidth="1"/>
    <col min="11788" max="11794" width="7.875" style="98" customWidth="1"/>
    <col min="11795" max="11795" width="8.125" style="98" customWidth="1"/>
    <col min="11796" max="11797" width="7.875" style="98" customWidth="1"/>
    <col min="11798" max="11798" width="9.75" style="98" customWidth="1"/>
    <col min="11799" max="11799" width="9.875" style="98" customWidth="1"/>
    <col min="11800" max="11800" width="9.375" style="98" customWidth="1"/>
    <col min="11801" max="11801" width="7.5" style="98" customWidth="1"/>
    <col min="11802" max="11802" width="8.25" style="98" customWidth="1"/>
    <col min="11803" max="11804" width="11.5" style="98" customWidth="1"/>
    <col min="11805" max="11805" width="11.875" style="98" customWidth="1"/>
    <col min="11806" max="12032" width="9" style="98"/>
    <col min="12033" max="12033" width="11.25" style="98" customWidth="1"/>
    <col min="12034" max="12035" width="6.875" style="98" customWidth="1"/>
    <col min="12036" max="12036" width="7.75" style="98" customWidth="1"/>
    <col min="12037" max="12037" width="8" style="98" customWidth="1"/>
    <col min="12038" max="12038" width="8.875" style="98" customWidth="1"/>
    <col min="12039" max="12041" width="8" style="98" customWidth="1"/>
    <col min="12042" max="12042" width="9.75" style="98" customWidth="1"/>
    <col min="12043" max="12043" width="8.25" style="98" customWidth="1"/>
    <col min="12044" max="12050" width="7.875" style="98" customWidth="1"/>
    <col min="12051" max="12051" width="8.125" style="98" customWidth="1"/>
    <col min="12052" max="12053" width="7.875" style="98" customWidth="1"/>
    <col min="12054" max="12054" width="9.75" style="98" customWidth="1"/>
    <col min="12055" max="12055" width="9.875" style="98" customWidth="1"/>
    <col min="12056" max="12056" width="9.375" style="98" customWidth="1"/>
    <col min="12057" max="12057" width="7.5" style="98" customWidth="1"/>
    <col min="12058" max="12058" width="8.25" style="98" customWidth="1"/>
    <col min="12059" max="12060" width="11.5" style="98" customWidth="1"/>
    <col min="12061" max="12061" width="11.875" style="98" customWidth="1"/>
    <col min="12062" max="12288" width="9" style="98"/>
    <col min="12289" max="12289" width="11.25" style="98" customWidth="1"/>
    <col min="12290" max="12291" width="6.875" style="98" customWidth="1"/>
    <col min="12292" max="12292" width="7.75" style="98" customWidth="1"/>
    <col min="12293" max="12293" width="8" style="98" customWidth="1"/>
    <col min="12294" max="12294" width="8.875" style="98" customWidth="1"/>
    <col min="12295" max="12297" width="8" style="98" customWidth="1"/>
    <col min="12298" max="12298" width="9.75" style="98" customWidth="1"/>
    <col min="12299" max="12299" width="8.25" style="98" customWidth="1"/>
    <col min="12300" max="12306" width="7.875" style="98" customWidth="1"/>
    <col min="12307" max="12307" width="8.125" style="98" customWidth="1"/>
    <col min="12308" max="12309" width="7.875" style="98" customWidth="1"/>
    <col min="12310" max="12310" width="9.75" style="98" customWidth="1"/>
    <col min="12311" max="12311" width="9.875" style="98" customWidth="1"/>
    <col min="12312" max="12312" width="9.375" style="98" customWidth="1"/>
    <col min="12313" max="12313" width="7.5" style="98" customWidth="1"/>
    <col min="12314" max="12314" width="8.25" style="98" customWidth="1"/>
    <col min="12315" max="12316" width="11.5" style="98" customWidth="1"/>
    <col min="12317" max="12317" width="11.875" style="98" customWidth="1"/>
    <col min="12318" max="12544" width="9" style="98"/>
    <col min="12545" max="12545" width="11.25" style="98" customWidth="1"/>
    <col min="12546" max="12547" width="6.875" style="98" customWidth="1"/>
    <col min="12548" max="12548" width="7.75" style="98" customWidth="1"/>
    <col min="12549" max="12549" width="8" style="98" customWidth="1"/>
    <col min="12550" max="12550" width="8.875" style="98" customWidth="1"/>
    <col min="12551" max="12553" width="8" style="98" customWidth="1"/>
    <col min="12554" max="12554" width="9.75" style="98" customWidth="1"/>
    <col min="12555" max="12555" width="8.25" style="98" customWidth="1"/>
    <col min="12556" max="12562" width="7.875" style="98" customWidth="1"/>
    <col min="12563" max="12563" width="8.125" style="98" customWidth="1"/>
    <col min="12564" max="12565" width="7.875" style="98" customWidth="1"/>
    <col min="12566" max="12566" width="9.75" style="98" customWidth="1"/>
    <col min="12567" max="12567" width="9.875" style="98" customWidth="1"/>
    <col min="12568" max="12568" width="9.375" style="98" customWidth="1"/>
    <col min="12569" max="12569" width="7.5" style="98" customWidth="1"/>
    <col min="12570" max="12570" width="8.25" style="98" customWidth="1"/>
    <col min="12571" max="12572" width="11.5" style="98" customWidth="1"/>
    <col min="12573" max="12573" width="11.875" style="98" customWidth="1"/>
    <col min="12574" max="12800" width="9" style="98"/>
    <col min="12801" max="12801" width="11.25" style="98" customWidth="1"/>
    <col min="12802" max="12803" width="6.875" style="98" customWidth="1"/>
    <col min="12804" max="12804" width="7.75" style="98" customWidth="1"/>
    <col min="12805" max="12805" width="8" style="98" customWidth="1"/>
    <col min="12806" max="12806" width="8.875" style="98" customWidth="1"/>
    <col min="12807" max="12809" width="8" style="98" customWidth="1"/>
    <col min="12810" max="12810" width="9.75" style="98" customWidth="1"/>
    <col min="12811" max="12811" width="8.25" style="98" customWidth="1"/>
    <col min="12812" max="12818" width="7.875" style="98" customWidth="1"/>
    <col min="12819" max="12819" width="8.125" style="98" customWidth="1"/>
    <col min="12820" max="12821" width="7.875" style="98" customWidth="1"/>
    <col min="12822" max="12822" width="9.75" style="98" customWidth="1"/>
    <col min="12823" max="12823" width="9.875" style="98" customWidth="1"/>
    <col min="12824" max="12824" width="9.375" style="98" customWidth="1"/>
    <col min="12825" max="12825" width="7.5" style="98" customWidth="1"/>
    <col min="12826" max="12826" width="8.25" style="98" customWidth="1"/>
    <col min="12827" max="12828" width="11.5" style="98" customWidth="1"/>
    <col min="12829" max="12829" width="11.875" style="98" customWidth="1"/>
    <col min="12830" max="13056" width="9" style="98"/>
    <col min="13057" max="13057" width="11.25" style="98" customWidth="1"/>
    <col min="13058" max="13059" width="6.875" style="98" customWidth="1"/>
    <col min="13060" max="13060" width="7.75" style="98" customWidth="1"/>
    <col min="13061" max="13061" width="8" style="98" customWidth="1"/>
    <col min="13062" max="13062" width="8.875" style="98" customWidth="1"/>
    <col min="13063" max="13065" width="8" style="98" customWidth="1"/>
    <col min="13066" max="13066" width="9.75" style="98" customWidth="1"/>
    <col min="13067" max="13067" width="8.25" style="98" customWidth="1"/>
    <col min="13068" max="13074" width="7.875" style="98" customWidth="1"/>
    <col min="13075" max="13075" width="8.125" style="98" customWidth="1"/>
    <col min="13076" max="13077" width="7.875" style="98" customWidth="1"/>
    <col min="13078" max="13078" width="9.75" style="98" customWidth="1"/>
    <col min="13079" max="13079" width="9.875" style="98" customWidth="1"/>
    <col min="13080" max="13080" width="9.375" style="98" customWidth="1"/>
    <col min="13081" max="13081" width="7.5" style="98" customWidth="1"/>
    <col min="13082" max="13082" width="8.25" style="98" customWidth="1"/>
    <col min="13083" max="13084" width="11.5" style="98" customWidth="1"/>
    <col min="13085" max="13085" width="11.875" style="98" customWidth="1"/>
    <col min="13086" max="13312" width="9" style="98"/>
    <col min="13313" max="13313" width="11.25" style="98" customWidth="1"/>
    <col min="13314" max="13315" width="6.875" style="98" customWidth="1"/>
    <col min="13316" max="13316" width="7.75" style="98" customWidth="1"/>
    <col min="13317" max="13317" width="8" style="98" customWidth="1"/>
    <col min="13318" max="13318" width="8.875" style="98" customWidth="1"/>
    <col min="13319" max="13321" width="8" style="98" customWidth="1"/>
    <col min="13322" max="13322" width="9.75" style="98" customWidth="1"/>
    <col min="13323" max="13323" width="8.25" style="98" customWidth="1"/>
    <col min="13324" max="13330" width="7.875" style="98" customWidth="1"/>
    <col min="13331" max="13331" width="8.125" style="98" customWidth="1"/>
    <col min="13332" max="13333" width="7.875" style="98" customWidth="1"/>
    <col min="13334" max="13334" width="9.75" style="98" customWidth="1"/>
    <col min="13335" max="13335" width="9.875" style="98" customWidth="1"/>
    <col min="13336" max="13336" width="9.375" style="98" customWidth="1"/>
    <col min="13337" max="13337" width="7.5" style="98" customWidth="1"/>
    <col min="13338" max="13338" width="8.25" style="98" customWidth="1"/>
    <col min="13339" max="13340" width="11.5" style="98" customWidth="1"/>
    <col min="13341" max="13341" width="11.875" style="98" customWidth="1"/>
    <col min="13342" max="13568" width="9" style="98"/>
    <col min="13569" max="13569" width="11.25" style="98" customWidth="1"/>
    <col min="13570" max="13571" width="6.875" style="98" customWidth="1"/>
    <col min="13572" max="13572" width="7.75" style="98" customWidth="1"/>
    <col min="13573" max="13573" width="8" style="98" customWidth="1"/>
    <col min="13574" max="13574" width="8.875" style="98" customWidth="1"/>
    <col min="13575" max="13577" width="8" style="98" customWidth="1"/>
    <col min="13578" max="13578" width="9.75" style="98" customWidth="1"/>
    <col min="13579" max="13579" width="8.25" style="98" customWidth="1"/>
    <col min="13580" max="13586" width="7.875" style="98" customWidth="1"/>
    <col min="13587" max="13587" width="8.125" style="98" customWidth="1"/>
    <col min="13588" max="13589" width="7.875" style="98" customWidth="1"/>
    <col min="13590" max="13590" width="9.75" style="98" customWidth="1"/>
    <col min="13591" max="13591" width="9.875" style="98" customWidth="1"/>
    <col min="13592" max="13592" width="9.375" style="98" customWidth="1"/>
    <col min="13593" max="13593" width="7.5" style="98" customWidth="1"/>
    <col min="13594" max="13594" width="8.25" style="98" customWidth="1"/>
    <col min="13595" max="13596" width="11.5" style="98" customWidth="1"/>
    <col min="13597" max="13597" width="11.875" style="98" customWidth="1"/>
    <col min="13598" max="13824" width="9" style="98"/>
    <col min="13825" max="13825" width="11.25" style="98" customWidth="1"/>
    <col min="13826" max="13827" width="6.875" style="98" customWidth="1"/>
    <col min="13828" max="13828" width="7.75" style="98" customWidth="1"/>
    <col min="13829" max="13829" width="8" style="98" customWidth="1"/>
    <col min="13830" max="13830" width="8.875" style="98" customWidth="1"/>
    <col min="13831" max="13833" width="8" style="98" customWidth="1"/>
    <col min="13834" max="13834" width="9.75" style="98" customWidth="1"/>
    <col min="13835" max="13835" width="8.25" style="98" customWidth="1"/>
    <col min="13836" max="13842" width="7.875" style="98" customWidth="1"/>
    <col min="13843" max="13843" width="8.125" style="98" customWidth="1"/>
    <col min="13844" max="13845" width="7.875" style="98" customWidth="1"/>
    <col min="13846" max="13846" width="9.75" style="98" customWidth="1"/>
    <col min="13847" max="13847" width="9.875" style="98" customWidth="1"/>
    <col min="13848" max="13848" width="9.375" style="98" customWidth="1"/>
    <col min="13849" max="13849" width="7.5" style="98" customWidth="1"/>
    <col min="13850" max="13850" width="8.25" style="98" customWidth="1"/>
    <col min="13851" max="13852" width="11.5" style="98" customWidth="1"/>
    <col min="13853" max="13853" width="11.875" style="98" customWidth="1"/>
    <col min="13854" max="14080" width="9" style="98"/>
    <col min="14081" max="14081" width="11.25" style="98" customWidth="1"/>
    <col min="14082" max="14083" width="6.875" style="98" customWidth="1"/>
    <col min="14084" max="14084" width="7.75" style="98" customWidth="1"/>
    <col min="14085" max="14085" width="8" style="98" customWidth="1"/>
    <col min="14086" max="14086" width="8.875" style="98" customWidth="1"/>
    <col min="14087" max="14089" width="8" style="98" customWidth="1"/>
    <col min="14090" max="14090" width="9.75" style="98" customWidth="1"/>
    <col min="14091" max="14091" width="8.25" style="98" customWidth="1"/>
    <col min="14092" max="14098" width="7.875" style="98" customWidth="1"/>
    <col min="14099" max="14099" width="8.125" style="98" customWidth="1"/>
    <col min="14100" max="14101" width="7.875" style="98" customWidth="1"/>
    <col min="14102" max="14102" width="9.75" style="98" customWidth="1"/>
    <col min="14103" max="14103" width="9.875" style="98" customWidth="1"/>
    <col min="14104" max="14104" width="9.375" style="98" customWidth="1"/>
    <col min="14105" max="14105" width="7.5" style="98" customWidth="1"/>
    <col min="14106" max="14106" width="8.25" style="98" customWidth="1"/>
    <col min="14107" max="14108" width="11.5" style="98" customWidth="1"/>
    <col min="14109" max="14109" width="11.875" style="98" customWidth="1"/>
    <col min="14110" max="14336" width="9" style="98"/>
    <col min="14337" max="14337" width="11.25" style="98" customWidth="1"/>
    <col min="14338" max="14339" width="6.875" style="98" customWidth="1"/>
    <col min="14340" max="14340" width="7.75" style="98" customWidth="1"/>
    <col min="14341" max="14341" width="8" style="98" customWidth="1"/>
    <col min="14342" max="14342" width="8.875" style="98" customWidth="1"/>
    <col min="14343" max="14345" width="8" style="98" customWidth="1"/>
    <col min="14346" max="14346" width="9.75" style="98" customWidth="1"/>
    <col min="14347" max="14347" width="8.25" style="98" customWidth="1"/>
    <col min="14348" max="14354" width="7.875" style="98" customWidth="1"/>
    <col min="14355" max="14355" width="8.125" style="98" customWidth="1"/>
    <col min="14356" max="14357" width="7.875" style="98" customWidth="1"/>
    <col min="14358" max="14358" width="9.75" style="98" customWidth="1"/>
    <col min="14359" max="14359" width="9.875" style="98" customWidth="1"/>
    <col min="14360" max="14360" width="9.375" style="98" customWidth="1"/>
    <col min="14361" max="14361" width="7.5" style="98" customWidth="1"/>
    <col min="14362" max="14362" width="8.25" style="98" customWidth="1"/>
    <col min="14363" max="14364" width="11.5" style="98" customWidth="1"/>
    <col min="14365" max="14365" width="11.875" style="98" customWidth="1"/>
    <col min="14366" max="14592" width="9" style="98"/>
    <col min="14593" max="14593" width="11.25" style="98" customWidth="1"/>
    <col min="14594" max="14595" width="6.875" style="98" customWidth="1"/>
    <col min="14596" max="14596" width="7.75" style="98" customWidth="1"/>
    <col min="14597" max="14597" width="8" style="98" customWidth="1"/>
    <col min="14598" max="14598" width="8.875" style="98" customWidth="1"/>
    <col min="14599" max="14601" width="8" style="98" customWidth="1"/>
    <col min="14602" max="14602" width="9.75" style="98" customWidth="1"/>
    <col min="14603" max="14603" width="8.25" style="98" customWidth="1"/>
    <col min="14604" max="14610" width="7.875" style="98" customWidth="1"/>
    <col min="14611" max="14611" width="8.125" style="98" customWidth="1"/>
    <col min="14612" max="14613" width="7.875" style="98" customWidth="1"/>
    <col min="14614" max="14614" width="9.75" style="98" customWidth="1"/>
    <col min="14615" max="14615" width="9.875" style="98" customWidth="1"/>
    <col min="14616" max="14616" width="9.375" style="98" customWidth="1"/>
    <col min="14617" max="14617" width="7.5" style="98" customWidth="1"/>
    <col min="14618" max="14618" width="8.25" style="98" customWidth="1"/>
    <col min="14619" max="14620" width="11.5" style="98" customWidth="1"/>
    <col min="14621" max="14621" width="11.875" style="98" customWidth="1"/>
    <col min="14622" max="14848" width="9" style="98"/>
    <col min="14849" max="14849" width="11.25" style="98" customWidth="1"/>
    <col min="14850" max="14851" width="6.875" style="98" customWidth="1"/>
    <col min="14852" max="14852" width="7.75" style="98" customWidth="1"/>
    <col min="14853" max="14853" width="8" style="98" customWidth="1"/>
    <col min="14854" max="14854" width="8.875" style="98" customWidth="1"/>
    <col min="14855" max="14857" width="8" style="98" customWidth="1"/>
    <col min="14858" max="14858" width="9.75" style="98" customWidth="1"/>
    <col min="14859" max="14859" width="8.25" style="98" customWidth="1"/>
    <col min="14860" max="14866" width="7.875" style="98" customWidth="1"/>
    <col min="14867" max="14867" width="8.125" style="98" customWidth="1"/>
    <col min="14868" max="14869" width="7.875" style="98" customWidth="1"/>
    <col min="14870" max="14870" width="9.75" style="98" customWidth="1"/>
    <col min="14871" max="14871" width="9.875" style="98" customWidth="1"/>
    <col min="14872" max="14872" width="9.375" style="98" customWidth="1"/>
    <col min="14873" max="14873" width="7.5" style="98" customWidth="1"/>
    <col min="14874" max="14874" width="8.25" style="98" customWidth="1"/>
    <col min="14875" max="14876" width="11.5" style="98" customWidth="1"/>
    <col min="14877" max="14877" width="11.875" style="98" customWidth="1"/>
    <col min="14878" max="15104" width="9" style="98"/>
    <col min="15105" max="15105" width="11.25" style="98" customWidth="1"/>
    <col min="15106" max="15107" width="6.875" style="98" customWidth="1"/>
    <col min="15108" max="15108" width="7.75" style="98" customWidth="1"/>
    <col min="15109" max="15109" width="8" style="98" customWidth="1"/>
    <col min="15110" max="15110" width="8.875" style="98" customWidth="1"/>
    <col min="15111" max="15113" width="8" style="98" customWidth="1"/>
    <col min="15114" max="15114" width="9.75" style="98" customWidth="1"/>
    <col min="15115" max="15115" width="8.25" style="98" customWidth="1"/>
    <col min="15116" max="15122" width="7.875" style="98" customWidth="1"/>
    <col min="15123" max="15123" width="8.125" style="98" customWidth="1"/>
    <col min="15124" max="15125" width="7.875" style="98" customWidth="1"/>
    <col min="15126" max="15126" width="9.75" style="98" customWidth="1"/>
    <col min="15127" max="15127" width="9.875" style="98" customWidth="1"/>
    <col min="15128" max="15128" width="9.375" style="98" customWidth="1"/>
    <col min="15129" max="15129" width="7.5" style="98" customWidth="1"/>
    <col min="15130" max="15130" width="8.25" style="98" customWidth="1"/>
    <col min="15131" max="15132" width="11.5" style="98" customWidth="1"/>
    <col min="15133" max="15133" width="11.875" style="98" customWidth="1"/>
    <col min="15134" max="15360" width="9" style="98"/>
    <col min="15361" max="15361" width="11.25" style="98" customWidth="1"/>
    <col min="15362" max="15363" width="6.875" style="98" customWidth="1"/>
    <col min="15364" max="15364" width="7.75" style="98" customWidth="1"/>
    <col min="15365" max="15365" width="8" style="98" customWidth="1"/>
    <col min="15366" max="15366" width="8.875" style="98" customWidth="1"/>
    <col min="15367" max="15369" width="8" style="98" customWidth="1"/>
    <col min="15370" max="15370" width="9.75" style="98" customWidth="1"/>
    <col min="15371" max="15371" width="8.25" style="98" customWidth="1"/>
    <col min="15372" max="15378" width="7.875" style="98" customWidth="1"/>
    <col min="15379" max="15379" width="8.125" style="98" customWidth="1"/>
    <col min="15380" max="15381" width="7.875" style="98" customWidth="1"/>
    <col min="15382" max="15382" width="9.75" style="98" customWidth="1"/>
    <col min="15383" max="15383" width="9.875" style="98" customWidth="1"/>
    <col min="15384" max="15384" width="9.375" style="98" customWidth="1"/>
    <col min="15385" max="15385" width="7.5" style="98" customWidth="1"/>
    <col min="15386" max="15386" width="8.25" style="98" customWidth="1"/>
    <col min="15387" max="15388" width="11.5" style="98" customWidth="1"/>
    <col min="15389" max="15389" width="11.875" style="98" customWidth="1"/>
    <col min="15390" max="15616" width="9" style="98"/>
    <col min="15617" max="15617" width="11.25" style="98" customWidth="1"/>
    <col min="15618" max="15619" width="6.875" style="98" customWidth="1"/>
    <col min="15620" max="15620" width="7.75" style="98" customWidth="1"/>
    <col min="15621" max="15621" width="8" style="98" customWidth="1"/>
    <col min="15622" max="15622" width="8.875" style="98" customWidth="1"/>
    <col min="15623" max="15625" width="8" style="98" customWidth="1"/>
    <col min="15626" max="15626" width="9.75" style="98" customWidth="1"/>
    <col min="15627" max="15627" width="8.25" style="98" customWidth="1"/>
    <col min="15628" max="15634" width="7.875" style="98" customWidth="1"/>
    <col min="15635" max="15635" width="8.125" style="98" customWidth="1"/>
    <col min="15636" max="15637" width="7.875" style="98" customWidth="1"/>
    <col min="15638" max="15638" width="9.75" style="98" customWidth="1"/>
    <col min="15639" max="15639" width="9.875" style="98" customWidth="1"/>
    <col min="15640" max="15640" width="9.375" style="98" customWidth="1"/>
    <col min="15641" max="15641" width="7.5" style="98" customWidth="1"/>
    <col min="15642" max="15642" width="8.25" style="98" customWidth="1"/>
    <col min="15643" max="15644" width="11.5" style="98" customWidth="1"/>
    <col min="15645" max="15645" width="11.875" style="98" customWidth="1"/>
    <col min="15646" max="15872" width="9" style="98"/>
    <col min="15873" max="15873" width="11.25" style="98" customWidth="1"/>
    <col min="15874" max="15875" width="6.875" style="98" customWidth="1"/>
    <col min="15876" max="15876" width="7.75" style="98" customWidth="1"/>
    <col min="15877" max="15877" width="8" style="98" customWidth="1"/>
    <col min="15878" max="15878" width="8.875" style="98" customWidth="1"/>
    <col min="15879" max="15881" width="8" style="98" customWidth="1"/>
    <col min="15882" max="15882" width="9.75" style="98" customWidth="1"/>
    <col min="15883" max="15883" width="8.25" style="98" customWidth="1"/>
    <col min="15884" max="15890" width="7.875" style="98" customWidth="1"/>
    <col min="15891" max="15891" width="8.125" style="98" customWidth="1"/>
    <col min="15892" max="15893" width="7.875" style="98" customWidth="1"/>
    <col min="15894" max="15894" width="9.75" style="98" customWidth="1"/>
    <col min="15895" max="15895" width="9.875" style="98" customWidth="1"/>
    <col min="15896" max="15896" width="9.375" style="98" customWidth="1"/>
    <col min="15897" max="15897" width="7.5" style="98" customWidth="1"/>
    <col min="15898" max="15898" width="8.25" style="98" customWidth="1"/>
    <col min="15899" max="15900" width="11.5" style="98" customWidth="1"/>
    <col min="15901" max="15901" width="11.875" style="98" customWidth="1"/>
    <col min="15902" max="16128" width="9" style="98"/>
    <col min="16129" max="16129" width="11.25" style="98" customWidth="1"/>
    <col min="16130" max="16131" width="6.875" style="98" customWidth="1"/>
    <col min="16132" max="16132" width="7.75" style="98" customWidth="1"/>
    <col min="16133" max="16133" width="8" style="98" customWidth="1"/>
    <col min="16134" max="16134" width="8.875" style="98" customWidth="1"/>
    <col min="16135" max="16137" width="8" style="98" customWidth="1"/>
    <col min="16138" max="16138" width="9.75" style="98" customWidth="1"/>
    <col min="16139" max="16139" width="8.25" style="98" customWidth="1"/>
    <col min="16140" max="16146" width="7.875" style="98" customWidth="1"/>
    <col min="16147" max="16147" width="8.125" style="98" customWidth="1"/>
    <col min="16148" max="16149" width="7.875" style="98" customWidth="1"/>
    <col min="16150" max="16150" width="9.75" style="98" customWidth="1"/>
    <col min="16151" max="16151" width="9.875" style="98" customWidth="1"/>
    <col min="16152" max="16152" width="9.375" style="98" customWidth="1"/>
    <col min="16153" max="16153" width="7.5" style="98" customWidth="1"/>
    <col min="16154" max="16154" width="8.25" style="98" customWidth="1"/>
    <col min="16155" max="16156" width="11.5" style="98" customWidth="1"/>
    <col min="16157" max="16157" width="11.875" style="98" customWidth="1"/>
    <col min="16158" max="16384" width="9" style="98"/>
  </cols>
  <sheetData>
    <row r="1" spans="1:19" s="56" customFormat="1" ht="18" customHeight="1" x14ac:dyDescent="0.15">
      <c r="A1" s="351" t="s">
        <v>440</v>
      </c>
      <c r="B1" s="351"/>
      <c r="C1" s="351"/>
      <c r="D1" s="351"/>
      <c r="E1" s="351"/>
      <c r="F1" s="351"/>
      <c r="G1" s="351"/>
      <c r="H1" s="98"/>
      <c r="I1" s="98"/>
      <c r="J1" s="98"/>
      <c r="K1" s="98"/>
      <c r="L1" s="98"/>
      <c r="M1" s="98"/>
      <c r="N1" s="98"/>
      <c r="O1" s="98"/>
      <c r="P1" s="98"/>
      <c r="Q1" s="98"/>
      <c r="R1" s="98"/>
      <c r="S1" s="98"/>
    </row>
    <row r="2" spans="1:19" s="56" customFormat="1" ht="21.75" customHeight="1" thickBot="1" x14ac:dyDescent="0.2">
      <c r="A2" s="109" t="s">
        <v>357</v>
      </c>
      <c r="B2" s="108"/>
      <c r="C2" s="108"/>
      <c r="D2" s="108"/>
      <c r="E2" s="108"/>
      <c r="F2" s="108"/>
      <c r="G2" s="108"/>
      <c r="H2" s="108"/>
      <c r="I2" s="107"/>
      <c r="J2" s="102"/>
      <c r="K2" s="106"/>
      <c r="L2" s="106"/>
      <c r="M2" s="106"/>
      <c r="N2" s="106"/>
      <c r="O2" s="106"/>
      <c r="P2" s="106"/>
      <c r="Q2" s="106"/>
      <c r="R2" s="106"/>
      <c r="S2" s="99" t="s">
        <v>5</v>
      </c>
    </row>
    <row r="3" spans="1:19" s="56" customFormat="1" ht="21.75" customHeight="1" x14ac:dyDescent="0.15">
      <c r="A3" s="352" t="s">
        <v>6</v>
      </c>
      <c r="B3" s="354" t="s">
        <v>1</v>
      </c>
      <c r="C3" s="346" t="s">
        <v>7</v>
      </c>
      <c r="D3" s="346" t="s">
        <v>8</v>
      </c>
      <c r="E3" s="346" t="s">
        <v>9</v>
      </c>
      <c r="F3" s="346" t="s">
        <v>441</v>
      </c>
      <c r="G3" s="346" t="s">
        <v>442</v>
      </c>
      <c r="H3" s="346" t="s">
        <v>10</v>
      </c>
      <c r="I3" s="348" t="s">
        <v>443</v>
      </c>
      <c r="J3" s="344" t="s">
        <v>444</v>
      </c>
      <c r="K3" s="349" t="s">
        <v>445</v>
      </c>
      <c r="L3" s="344" t="s">
        <v>381</v>
      </c>
      <c r="M3" s="344" t="s">
        <v>382</v>
      </c>
      <c r="N3" s="344" t="s">
        <v>446</v>
      </c>
      <c r="O3" s="344" t="s">
        <v>447</v>
      </c>
      <c r="P3" s="344" t="s">
        <v>383</v>
      </c>
      <c r="Q3" s="344" t="s">
        <v>448</v>
      </c>
      <c r="R3" s="344" t="s">
        <v>384</v>
      </c>
      <c r="S3" s="344" t="s">
        <v>449</v>
      </c>
    </row>
    <row r="4" spans="1:19" s="56" customFormat="1" ht="19.5" customHeight="1" thickBot="1" x14ac:dyDescent="0.2">
      <c r="A4" s="353" t="s">
        <v>4</v>
      </c>
      <c r="B4" s="355"/>
      <c r="C4" s="347"/>
      <c r="D4" s="347"/>
      <c r="E4" s="347"/>
      <c r="F4" s="347"/>
      <c r="G4" s="347"/>
      <c r="H4" s="347"/>
      <c r="I4" s="347"/>
      <c r="J4" s="345"/>
      <c r="K4" s="350"/>
      <c r="L4" s="345"/>
      <c r="M4" s="345"/>
      <c r="N4" s="345"/>
      <c r="O4" s="345"/>
      <c r="P4" s="345"/>
      <c r="Q4" s="345"/>
      <c r="R4" s="345"/>
      <c r="S4" s="345"/>
    </row>
    <row r="5" spans="1:19" s="56" customFormat="1" ht="19.5" customHeight="1" x14ac:dyDescent="0.15">
      <c r="A5" s="100" t="s">
        <v>450</v>
      </c>
      <c r="B5" s="55">
        <v>1489</v>
      </c>
      <c r="C5" s="9">
        <v>864</v>
      </c>
      <c r="D5" s="9">
        <v>144</v>
      </c>
      <c r="E5" s="5">
        <v>110</v>
      </c>
      <c r="F5" s="6">
        <v>28</v>
      </c>
      <c r="G5" s="9">
        <v>119</v>
      </c>
      <c r="H5" s="9">
        <v>93</v>
      </c>
      <c r="I5" s="9">
        <v>67</v>
      </c>
      <c r="J5" s="6">
        <v>4</v>
      </c>
      <c r="K5" s="13" t="s">
        <v>3</v>
      </c>
      <c r="L5" s="9">
        <v>1</v>
      </c>
      <c r="M5" s="9">
        <v>1</v>
      </c>
      <c r="N5" s="9">
        <v>7</v>
      </c>
      <c r="O5" s="9" t="s">
        <v>3</v>
      </c>
      <c r="P5" s="9">
        <v>2</v>
      </c>
      <c r="Q5" s="9">
        <v>1</v>
      </c>
      <c r="R5" s="9">
        <v>25</v>
      </c>
      <c r="S5" s="5">
        <v>23</v>
      </c>
    </row>
    <row r="6" spans="1:19" s="56" customFormat="1" ht="19.5" customHeight="1" x14ac:dyDescent="0.15">
      <c r="A6" s="100" t="s">
        <v>358</v>
      </c>
      <c r="B6" s="55">
        <v>1482</v>
      </c>
      <c r="C6" s="9">
        <v>859</v>
      </c>
      <c r="D6" s="9">
        <v>132</v>
      </c>
      <c r="E6" s="5">
        <v>118</v>
      </c>
      <c r="F6" s="6">
        <v>27</v>
      </c>
      <c r="G6" s="9">
        <v>113</v>
      </c>
      <c r="H6" s="9">
        <v>96</v>
      </c>
      <c r="I6" s="9">
        <v>69</v>
      </c>
      <c r="J6" s="6">
        <v>4</v>
      </c>
      <c r="K6" s="13" t="s">
        <v>3</v>
      </c>
      <c r="L6" s="9">
        <v>1</v>
      </c>
      <c r="M6" s="9">
        <v>1</v>
      </c>
      <c r="N6" s="9">
        <v>7</v>
      </c>
      <c r="O6" s="9" t="s">
        <v>3</v>
      </c>
      <c r="P6" s="9">
        <v>2</v>
      </c>
      <c r="Q6" s="9">
        <v>1</v>
      </c>
      <c r="R6" s="9">
        <v>26</v>
      </c>
      <c r="S6" s="5">
        <v>26</v>
      </c>
    </row>
    <row r="7" spans="1:19" s="56" customFormat="1" ht="19.5" customHeight="1" x14ac:dyDescent="0.15">
      <c r="A7" s="100">
        <v>3</v>
      </c>
      <c r="B7" s="55">
        <v>1160</v>
      </c>
      <c r="C7" s="9">
        <v>854</v>
      </c>
      <c r="D7" s="9">
        <v>34</v>
      </c>
      <c r="E7" s="5">
        <v>121</v>
      </c>
      <c r="F7" s="6">
        <v>24</v>
      </c>
      <c r="G7" s="145"/>
      <c r="H7" s="9">
        <v>37</v>
      </c>
      <c r="I7" s="9">
        <v>21</v>
      </c>
      <c r="J7" s="6">
        <v>4</v>
      </c>
      <c r="K7" s="13" t="s">
        <v>3</v>
      </c>
      <c r="L7" s="145"/>
      <c r="M7" s="9">
        <v>1</v>
      </c>
      <c r="N7" s="9">
        <v>5</v>
      </c>
      <c r="O7" s="9" t="s">
        <v>3</v>
      </c>
      <c r="P7" s="9">
        <v>1</v>
      </c>
      <c r="Q7" s="9" t="s">
        <v>3</v>
      </c>
      <c r="R7" s="9">
        <v>26</v>
      </c>
      <c r="S7" s="5">
        <v>32</v>
      </c>
    </row>
    <row r="8" spans="1:19" s="56" customFormat="1" ht="19.5" customHeight="1" x14ac:dyDescent="0.15">
      <c r="A8" s="100">
        <v>4</v>
      </c>
      <c r="B8" s="55">
        <v>1142</v>
      </c>
      <c r="C8" s="9">
        <v>840</v>
      </c>
      <c r="D8" s="9">
        <v>27</v>
      </c>
      <c r="E8" s="5">
        <v>122</v>
      </c>
      <c r="F8" s="6">
        <v>15</v>
      </c>
      <c r="G8" s="145"/>
      <c r="H8" s="9">
        <v>37</v>
      </c>
      <c r="I8" s="9">
        <v>20</v>
      </c>
      <c r="J8" s="6">
        <v>4</v>
      </c>
      <c r="K8" s="13" t="s">
        <v>3</v>
      </c>
      <c r="L8" s="145"/>
      <c r="M8" s="9">
        <v>1</v>
      </c>
      <c r="N8" s="9">
        <v>4</v>
      </c>
      <c r="O8" s="9" t="s">
        <v>3</v>
      </c>
      <c r="P8" s="9">
        <v>1</v>
      </c>
      <c r="Q8" s="9" t="s">
        <v>3</v>
      </c>
      <c r="R8" s="9">
        <v>33</v>
      </c>
      <c r="S8" s="5">
        <v>38</v>
      </c>
    </row>
    <row r="9" spans="1:19" s="56" customFormat="1" ht="22.5" customHeight="1" thickBot="1" x14ac:dyDescent="0.2">
      <c r="A9" s="298">
        <v>5</v>
      </c>
      <c r="B9" s="57">
        <v>1128</v>
      </c>
      <c r="C9" s="12">
        <v>828</v>
      </c>
      <c r="D9" s="12">
        <v>23</v>
      </c>
      <c r="E9" s="7">
        <v>128</v>
      </c>
      <c r="F9" s="8">
        <v>10</v>
      </c>
      <c r="G9" s="15"/>
      <c r="H9" s="12">
        <v>36</v>
      </c>
      <c r="I9" s="12">
        <v>21</v>
      </c>
      <c r="J9" s="8">
        <v>2</v>
      </c>
      <c r="K9" s="14" t="s">
        <v>451</v>
      </c>
      <c r="L9" s="15"/>
      <c r="M9" s="12">
        <v>1</v>
      </c>
      <c r="N9" s="12">
        <v>3</v>
      </c>
      <c r="O9" s="12" t="s">
        <v>3</v>
      </c>
      <c r="P9" s="12">
        <v>3</v>
      </c>
      <c r="Q9" s="12" t="s">
        <v>3</v>
      </c>
      <c r="R9" s="12">
        <v>35</v>
      </c>
      <c r="S9" s="7">
        <v>38</v>
      </c>
    </row>
    <row r="10" spans="1:19" ht="17.25" customHeight="1" x14ac:dyDescent="0.15">
      <c r="A10" s="103" t="s">
        <v>385</v>
      </c>
      <c r="B10" s="104"/>
      <c r="C10" s="104"/>
      <c r="D10" s="104"/>
      <c r="E10" s="105"/>
      <c r="F10" s="104"/>
      <c r="G10" s="104"/>
      <c r="H10" s="104"/>
      <c r="I10" s="104"/>
      <c r="J10" s="104"/>
      <c r="K10" s="104"/>
      <c r="L10" s="104"/>
      <c r="M10" s="104"/>
      <c r="N10" s="104"/>
      <c r="O10" s="104"/>
      <c r="P10" s="104"/>
      <c r="Q10" s="104"/>
      <c r="R10" s="104"/>
      <c r="S10" s="104"/>
    </row>
    <row r="11" spans="1:19" ht="17.25" customHeight="1" x14ac:dyDescent="0.15">
      <c r="A11" s="103" t="s">
        <v>359</v>
      </c>
      <c r="B11" s="104"/>
      <c r="C11" s="104"/>
      <c r="D11" s="104"/>
      <c r="E11" s="105"/>
      <c r="F11" s="104"/>
      <c r="G11" s="104"/>
      <c r="H11" s="104"/>
      <c r="I11" s="104"/>
      <c r="J11" s="104"/>
      <c r="K11" s="104"/>
      <c r="L11" s="104"/>
      <c r="M11" s="104"/>
      <c r="N11" s="104"/>
      <c r="O11" s="104"/>
      <c r="P11" s="104"/>
      <c r="Q11" s="104"/>
      <c r="R11" s="104"/>
      <c r="S11" s="104"/>
    </row>
  </sheetData>
  <mergeCells count="20">
    <mergeCell ref="N3:N4"/>
    <mergeCell ref="O3:O4"/>
    <mergeCell ref="P3:P4"/>
    <mergeCell ref="Q3:Q4"/>
    <mergeCell ref="R3:R4"/>
    <mergeCell ref="S3:S4"/>
    <mergeCell ref="H3:H4"/>
    <mergeCell ref="I3:I4"/>
    <mergeCell ref="J3:J4"/>
    <mergeCell ref="K3:K4"/>
    <mergeCell ref="L3:L4"/>
    <mergeCell ref="M3:M4"/>
    <mergeCell ref="A1:G1"/>
    <mergeCell ref="A3:A4"/>
    <mergeCell ref="B3:B4"/>
    <mergeCell ref="C3:C4"/>
    <mergeCell ref="D3:D4"/>
    <mergeCell ref="E3:E4"/>
    <mergeCell ref="F3:F4"/>
    <mergeCell ref="G3:G4"/>
  </mergeCells>
  <phoneticPr fontId="4"/>
  <printOptions horizontalCentered="1"/>
  <pageMargins left="0.78740157480314965" right="0.78740157480314965" top="0.98425196850393704" bottom="0.78740157480314965" header="0.51181102362204722" footer="0.51181102362204722"/>
  <pageSetup paperSize="9" scale="94" fitToWidth="2" fitToHeight="0" orientation="portrait" r:id="rId1"/>
  <headerFooter alignWithMargins="0"/>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24"/>
  <sheetViews>
    <sheetView view="pageBreakPreview" zoomScaleNormal="100" zoomScaleSheetLayoutView="100" workbookViewId="0"/>
  </sheetViews>
  <sheetFormatPr defaultRowHeight="13.5" x14ac:dyDescent="0.15"/>
  <cols>
    <col min="1" max="2" width="6.125" style="116" customWidth="1"/>
    <col min="3" max="3" width="4.125" style="116" customWidth="1"/>
    <col min="4" max="9" width="10.625" style="167" customWidth="1"/>
    <col min="10" max="10" width="1.875" style="167" customWidth="1"/>
    <col min="11" max="16384" width="9" style="116"/>
  </cols>
  <sheetData>
    <row r="1" spans="1:10" x14ac:dyDescent="0.15">
      <c r="A1" s="119" t="s">
        <v>425</v>
      </c>
      <c r="B1" s="119"/>
      <c r="C1" s="119"/>
      <c r="D1" s="246"/>
      <c r="E1" s="246"/>
      <c r="F1" s="246"/>
      <c r="G1" s="246"/>
      <c r="H1" s="246"/>
      <c r="I1" s="246"/>
      <c r="J1" s="246"/>
    </row>
    <row r="2" spans="1:10" ht="15" customHeight="1" thickBot="1" x14ac:dyDescent="0.2">
      <c r="A2" s="221" t="s">
        <v>144</v>
      </c>
      <c r="B2" s="221"/>
      <c r="C2" s="221"/>
      <c r="D2" s="247"/>
      <c r="E2" s="247"/>
      <c r="F2" s="247"/>
      <c r="G2" s="247"/>
      <c r="H2" s="247"/>
      <c r="I2" s="137" t="s">
        <v>145</v>
      </c>
      <c r="J2" s="248"/>
    </row>
    <row r="3" spans="1:10" ht="29.25" customHeight="1" x14ac:dyDescent="0.15">
      <c r="A3" s="460" t="s">
        <v>146</v>
      </c>
      <c r="B3" s="460"/>
      <c r="C3" s="399"/>
      <c r="D3" s="401" t="s">
        <v>147</v>
      </c>
      <c r="E3" s="397"/>
      <c r="F3" s="397"/>
      <c r="G3" s="249" t="s">
        <v>148</v>
      </c>
      <c r="H3" s="317" t="s">
        <v>149</v>
      </c>
      <c r="I3" s="319" t="s">
        <v>150</v>
      </c>
      <c r="J3" s="130"/>
    </row>
    <row r="4" spans="1:10" ht="21.75" customHeight="1" thickBot="1" x14ac:dyDescent="0.2">
      <c r="A4" s="461"/>
      <c r="B4" s="461"/>
      <c r="C4" s="400"/>
      <c r="D4" s="138" t="s">
        <v>151</v>
      </c>
      <c r="E4" s="318" t="s">
        <v>152</v>
      </c>
      <c r="F4" s="133" t="s">
        <v>153</v>
      </c>
      <c r="G4" s="250" t="s">
        <v>154</v>
      </c>
      <c r="H4" s="250" t="s">
        <v>155</v>
      </c>
      <c r="I4" s="251" t="s">
        <v>154</v>
      </c>
      <c r="J4" s="130"/>
    </row>
    <row r="5" spans="1:10" ht="18" customHeight="1" x14ac:dyDescent="0.15">
      <c r="A5" s="382" t="s">
        <v>395</v>
      </c>
      <c r="B5" s="382"/>
      <c r="C5" s="462"/>
      <c r="D5" s="72">
        <v>10031.43</v>
      </c>
      <c r="E5" s="73">
        <v>3312.05</v>
      </c>
      <c r="F5" s="73">
        <v>6719.38</v>
      </c>
      <c r="G5" s="73">
        <v>11644.7</v>
      </c>
      <c r="H5" s="73">
        <v>317.99</v>
      </c>
      <c r="I5" s="74">
        <v>43099.9</v>
      </c>
      <c r="J5" s="75"/>
    </row>
    <row r="6" spans="1:10" ht="18" customHeight="1" x14ac:dyDescent="0.15">
      <c r="A6" s="382">
        <v>2</v>
      </c>
      <c r="B6" s="382"/>
      <c r="C6" s="462"/>
      <c r="D6" s="72">
        <v>10115.52</v>
      </c>
      <c r="E6" s="73">
        <v>3143.93</v>
      </c>
      <c r="F6" s="73">
        <v>6971.59</v>
      </c>
      <c r="G6" s="73">
        <v>12282</v>
      </c>
      <c r="H6" s="73">
        <v>352.69</v>
      </c>
      <c r="I6" s="74">
        <v>36332.1</v>
      </c>
      <c r="J6" s="75"/>
    </row>
    <row r="7" spans="1:10" ht="18" customHeight="1" x14ac:dyDescent="0.15">
      <c r="A7" s="382">
        <v>3</v>
      </c>
      <c r="B7" s="382"/>
      <c r="C7" s="382"/>
      <c r="D7" s="72">
        <v>10086.34</v>
      </c>
      <c r="E7" s="73">
        <v>3116.09</v>
      </c>
      <c r="F7" s="73">
        <v>6970.25</v>
      </c>
      <c r="G7" s="73">
        <v>11858.6</v>
      </c>
      <c r="H7" s="73">
        <v>373.6</v>
      </c>
      <c r="I7" s="74">
        <v>37365.699999999997</v>
      </c>
      <c r="J7" s="75"/>
    </row>
    <row r="8" spans="1:10" ht="18" customHeight="1" x14ac:dyDescent="0.15">
      <c r="A8" s="382">
        <v>4</v>
      </c>
      <c r="B8" s="382"/>
      <c r="C8" s="382"/>
      <c r="D8" s="72">
        <v>9890.8700000000008</v>
      </c>
      <c r="E8" s="73">
        <v>3136.9500000000003</v>
      </c>
      <c r="F8" s="73">
        <v>6753.92</v>
      </c>
      <c r="G8" s="73">
        <v>11574.7</v>
      </c>
      <c r="H8" s="73">
        <v>352.46000000000004</v>
      </c>
      <c r="I8" s="74">
        <v>39157.899999999994</v>
      </c>
      <c r="J8" s="75"/>
    </row>
    <row r="9" spans="1:10" ht="18" customHeight="1" x14ac:dyDescent="0.15">
      <c r="A9" s="382">
        <v>5</v>
      </c>
      <c r="B9" s="382"/>
      <c r="C9" s="382"/>
      <c r="D9" s="72">
        <f>SUM(E9:F9)</f>
        <v>10159.809999999998</v>
      </c>
      <c r="E9" s="73">
        <f>SUM(E10:E21)</f>
        <v>3077.0299999999997</v>
      </c>
      <c r="F9" s="73">
        <f>SUM(F10:F21)</f>
        <v>7082.7799999999988</v>
      </c>
      <c r="G9" s="73">
        <f>SUM(G10:G21)</f>
        <v>11922.400000000001</v>
      </c>
      <c r="H9" s="73">
        <f>SUM(H10:H21)</f>
        <v>310.26000000000005</v>
      </c>
      <c r="I9" s="74">
        <f>SUM(I10:I21)</f>
        <v>39468.5</v>
      </c>
      <c r="J9" s="75"/>
    </row>
    <row r="10" spans="1:10" ht="18" customHeight="1" x14ac:dyDescent="0.15">
      <c r="A10" s="252"/>
      <c r="B10" s="253">
        <v>4</v>
      </c>
      <c r="C10" s="254" t="s">
        <v>156</v>
      </c>
      <c r="D10" s="72"/>
      <c r="E10" s="73">
        <v>274.53000000000003</v>
      </c>
      <c r="F10" s="73">
        <v>685.68000000000006</v>
      </c>
      <c r="G10" s="73">
        <v>1097.2</v>
      </c>
      <c r="H10" s="73">
        <v>30.14</v>
      </c>
      <c r="I10" s="74">
        <v>3662.7000000000003</v>
      </c>
      <c r="J10" s="75"/>
    </row>
    <row r="11" spans="1:10" ht="18" customHeight="1" x14ac:dyDescent="0.15">
      <c r="A11" s="252"/>
      <c r="B11" s="253">
        <v>5</v>
      </c>
      <c r="C11" s="254"/>
      <c r="D11" s="72"/>
      <c r="E11" s="73">
        <v>276.83999999999997</v>
      </c>
      <c r="F11" s="73">
        <v>564.92000000000007</v>
      </c>
      <c r="G11" s="73">
        <v>1011.1999999999999</v>
      </c>
      <c r="H11" s="73">
        <v>31.99</v>
      </c>
      <c r="I11" s="74">
        <v>3285.9000000000005</v>
      </c>
      <c r="J11" s="75"/>
    </row>
    <row r="12" spans="1:10" ht="18" customHeight="1" x14ac:dyDescent="0.15">
      <c r="A12" s="252"/>
      <c r="B12" s="253">
        <v>6</v>
      </c>
      <c r="C12" s="254"/>
      <c r="D12" s="72"/>
      <c r="E12" s="73">
        <v>289.13</v>
      </c>
      <c r="F12" s="73">
        <v>763.62999999999988</v>
      </c>
      <c r="G12" s="73">
        <v>1251.8</v>
      </c>
      <c r="H12" s="73">
        <v>38.49</v>
      </c>
      <c r="I12" s="74">
        <v>4062.7</v>
      </c>
      <c r="J12" s="75"/>
    </row>
    <row r="13" spans="1:10" ht="18" customHeight="1" x14ac:dyDescent="0.15">
      <c r="A13" s="252"/>
      <c r="B13" s="253">
        <v>7</v>
      </c>
      <c r="C13" s="254"/>
      <c r="D13" s="72"/>
      <c r="E13" s="73">
        <v>229.06</v>
      </c>
      <c r="F13" s="73">
        <v>633.79999999999995</v>
      </c>
      <c r="G13" s="73">
        <v>1039</v>
      </c>
      <c r="H13" s="73">
        <v>31.56</v>
      </c>
      <c r="I13" s="74">
        <v>3422.0000000000005</v>
      </c>
      <c r="J13" s="75"/>
    </row>
    <row r="14" spans="1:10" ht="18" customHeight="1" x14ac:dyDescent="0.15">
      <c r="A14" s="252"/>
      <c r="B14" s="253">
        <v>8</v>
      </c>
      <c r="C14" s="254"/>
      <c r="D14" s="72"/>
      <c r="E14" s="73">
        <v>259.79999999999995</v>
      </c>
      <c r="F14" s="73">
        <v>510.64</v>
      </c>
      <c r="G14" s="73">
        <v>862.69999999999993</v>
      </c>
      <c r="H14" s="73">
        <v>15.46</v>
      </c>
      <c r="I14" s="74">
        <v>2801.1</v>
      </c>
      <c r="J14" s="75"/>
    </row>
    <row r="15" spans="1:10" ht="18" customHeight="1" x14ac:dyDescent="0.15">
      <c r="A15" s="252"/>
      <c r="B15" s="253">
        <v>9</v>
      </c>
      <c r="C15" s="254"/>
      <c r="D15" s="72"/>
      <c r="E15" s="73">
        <v>242.79000000000002</v>
      </c>
      <c r="F15" s="73">
        <v>586.80999999999983</v>
      </c>
      <c r="G15" s="73">
        <v>973.79999999999984</v>
      </c>
      <c r="H15" s="73">
        <v>26.939999999999998</v>
      </c>
      <c r="I15" s="74">
        <v>3227.6</v>
      </c>
      <c r="J15" s="75"/>
    </row>
    <row r="16" spans="1:10" ht="18" customHeight="1" x14ac:dyDescent="0.15">
      <c r="A16" s="252"/>
      <c r="B16" s="253">
        <v>10</v>
      </c>
      <c r="C16" s="254"/>
      <c r="D16" s="72"/>
      <c r="E16" s="73">
        <v>276.81000000000006</v>
      </c>
      <c r="F16" s="73">
        <v>507.16</v>
      </c>
      <c r="G16" s="73">
        <v>905.89999999999964</v>
      </c>
      <c r="H16" s="73">
        <v>18.440000000000001</v>
      </c>
      <c r="I16" s="74">
        <v>2936.9999999999991</v>
      </c>
      <c r="J16" s="75"/>
    </row>
    <row r="17" spans="1:10" ht="18" customHeight="1" x14ac:dyDescent="0.15">
      <c r="A17" s="252"/>
      <c r="B17" s="253">
        <v>11</v>
      </c>
      <c r="C17" s="254"/>
      <c r="D17" s="72"/>
      <c r="E17" s="73">
        <v>249.14000000000004</v>
      </c>
      <c r="F17" s="73">
        <v>454.19999999999993</v>
      </c>
      <c r="G17" s="73">
        <v>862.1</v>
      </c>
      <c r="H17" s="73">
        <v>9.86</v>
      </c>
      <c r="I17" s="74">
        <v>2718.4</v>
      </c>
      <c r="J17" s="75"/>
    </row>
    <row r="18" spans="1:10" ht="18" customHeight="1" x14ac:dyDescent="0.15">
      <c r="A18" s="252"/>
      <c r="B18" s="253">
        <v>12</v>
      </c>
      <c r="C18" s="254"/>
      <c r="D18" s="72"/>
      <c r="E18" s="73">
        <v>286.99</v>
      </c>
      <c r="F18" s="73">
        <v>564.49</v>
      </c>
      <c r="G18" s="73">
        <v>958</v>
      </c>
      <c r="H18" s="73">
        <v>22.62</v>
      </c>
      <c r="I18" s="74">
        <v>3320.4999999999991</v>
      </c>
      <c r="J18" s="75"/>
    </row>
    <row r="19" spans="1:10" ht="18" customHeight="1" x14ac:dyDescent="0.15">
      <c r="A19" s="252"/>
      <c r="B19" s="253">
        <v>1</v>
      </c>
      <c r="C19" s="254"/>
      <c r="D19" s="72"/>
      <c r="E19" s="73">
        <v>204.62</v>
      </c>
      <c r="F19" s="73">
        <v>541.39</v>
      </c>
      <c r="G19" s="73">
        <v>885.1</v>
      </c>
      <c r="H19" s="73">
        <v>24</v>
      </c>
      <c r="I19" s="74">
        <v>3007.2</v>
      </c>
      <c r="J19" s="75"/>
    </row>
    <row r="20" spans="1:10" ht="18" customHeight="1" x14ac:dyDescent="0.15">
      <c r="A20" s="252"/>
      <c r="B20" s="253">
        <v>2</v>
      </c>
      <c r="C20" s="254"/>
      <c r="D20" s="72"/>
      <c r="E20" s="73">
        <v>244.70000000000005</v>
      </c>
      <c r="F20" s="73">
        <v>686.16</v>
      </c>
      <c r="G20" s="73">
        <v>1133.9000000000001</v>
      </c>
      <c r="H20" s="73">
        <v>35.22</v>
      </c>
      <c r="I20" s="74">
        <v>3784.1000000000004</v>
      </c>
      <c r="J20" s="75"/>
    </row>
    <row r="21" spans="1:10" ht="18" customHeight="1" thickBot="1" x14ac:dyDescent="0.2">
      <c r="A21" s="189"/>
      <c r="B21" s="255">
        <v>3</v>
      </c>
      <c r="C21" s="256"/>
      <c r="D21" s="76"/>
      <c r="E21" s="77">
        <v>242.62000000000003</v>
      </c>
      <c r="F21" s="77">
        <v>583.89999999999986</v>
      </c>
      <c r="G21" s="77">
        <v>941.7</v>
      </c>
      <c r="H21" s="77">
        <v>25.54</v>
      </c>
      <c r="I21" s="78">
        <v>3239.2999999999997</v>
      </c>
      <c r="J21" s="75"/>
    </row>
    <row r="22" spans="1:10" ht="22.5" customHeight="1" x14ac:dyDescent="0.15">
      <c r="A22" s="299" t="s">
        <v>157</v>
      </c>
      <c r="B22" s="299"/>
      <c r="C22" s="299"/>
      <c r="D22" s="166"/>
      <c r="E22" s="166"/>
      <c r="F22" s="166"/>
      <c r="G22" s="166"/>
      <c r="H22" s="166"/>
      <c r="I22" s="166"/>
    </row>
    <row r="24" spans="1:10" x14ac:dyDescent="0.15">
      <c r="E24" s="257"/>
    </row>
  </sheetData>
  <mergeCells count="7">
    <mergeCell ref="A9:C9"/>
    <mergeCell ref="A3:C4"/>
    <mergeCell ref="D3:F3"/>
    <mergeCell ref="A5:C5"/>
    <mergeCell ref="A6:C6"/>
    <mergeCell ref="A7:C7"/>
    <mergeCell ref="A8:C8"/>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Y25"/>
  <sheetViews>
    <sheetView view="pageBreakPreview" topLeftCell="A10" zoomScale="130" zoomScaleNormal="100" zoomScaleSheetLayoutView="130" workbookViewId="0"/>
  </sheetViews>
  <sheetFormatPr defaultRowHeight="13.5" x14ac:dyDescent="0.15"/>
  <cols>
    <col min="1" max="1" width="8" style="117" customWidth="1"/>
    <col min="2" max="2" width="7.125" style="117" customWidth="1"/>
    <col min="3" max="4" width="7.625" style="117" customWidth="1"/>
    <col min="5" max="6" width="6.125" style="117" customWidth="1"/>
    <col min="7" max="8" width="6.75" style="117" customWidth="1"/>
    <col min="9" max="12" width="6.25" style="117" customWidth="1"/>
    <col min="13" max="13" width="6.875" style="117" customWidth="1"/>
    <col min="14" max="14" width="7.25" style="117" customWidth="1"/>
    <col min="15" max="15" width="8.25" style="117" customWidth="1"/>
    <col min="16" max="16" width="7.875" style="117" customWidth="1"/>
    <col min="17" max="17" width="7.25" style="117" customWidth="1"/>
    <col min="18" max="18" width="6" style="117" customWidth="1"/>
    <col min="19" max="19" width="7" style="117" customWidth="1"/>
    <col min="20" max="20" width="6.625" style="117" customWidth="1"/>
    <col min="21" max="21" width="7.875" style="117" customWidth="1"/>
    <col min="22" max="22" width="8.25" style="117" customWidth="1"/>
    <col min="23" max="23" width="6.625" style="117" customWidth="1"/>
    <col min="24" max="24" width="6.25" style="117" customWidth="1"/>
    <col min="25" max="16384" width="9" style="117"/>
  </cols>
  <sheetData>
    <row r="1" spans="1:25" s="258" customFormat="1" ht="18" customHeight="1" thickBot="1" x14ac:dyDescent="0.2">
      <c r="A1" s="119" t="s">
        <v>511</v>
      </c>
      <c r="B1" s="167"/>
      <c r="C1" s="167"/>
      <c r="D1" s="167"/>
      <c r="E1" s="167"/>
      <c r="F1" s="167"/>
      <c r="G1" s="167"/>
      <c r="M1" s="259"/>
      <c r="N1" s="260"/>
      <c r="O1" s="260"/>
      <c r="P1" s="260"/>
      <c r="Q1" s="260"/>
      <c r="R1" s="260"/>
      <c r="S1" s="260"/>
      <c r="T1" s="260"/>
      <c r="U1" s="260"/>
      <c r="W1" s="260"/>
      <c r="X1" s="261" t="s">
        <v>137</v>
      </c>
      <c r="Y1" s="167"/>
    </row>
    <row r="2" spans="1:25" ht="21.75" customHeight="1" x14ac:dyDescent="0.15">
      <c r="A2" s="463" t="s">
        <v>512</v>
      </c>
      <c r="B2" s="465" t="s">
        <v>158</v>
      </c>
      <c r="C2" s="467" t="s">
        <v>159</v>
      </c>
      <c r="D2" s="468"/>
      <c r="E2" s="468"/>
      <c r="F2" s="468"/>
      <c r="G2" s="468"/>
      <c r="H2" s="467" t="s">
        <v>160</v>
      </c>
      <c r="I2" s="468"/>
      <c r="J2" s="468"/>
      <c r="K2" s="468"/>
      <c r="L2" s="468"/>
      <c r="M2" s="468" t="s">
        <v>161</v>
      </c>
      <c r="N2" s="468"/>
      <c r="O2" s="468"/>
      <c r="P2" s="468"/>
      <c r="Q2" s="468"/>
      <c r="R2" s="469"/>
      <c r="S2" s="467" t="s">
        <v>162</v>
      </c>
      <c r="T2" s="468"/>
      <c r="U2" s="468"/>
      <c r="V2" s="468"/>
      <c r="W2" s="468"/>
      <c r="X2" s="468"/>
    </row>
    <row r="3" spans="1:25" ht="21.75" customHeight="1" thickBot="1" x14ac:dyDescent="0.2">
      <c r="A3" s="464"/>
      <c r="B3" s="466"/>
      <c r="C3" s="262" t="s">
        <v>40</v>
      </c>
      <c r="D3" s="324" t="s">
        <v>163</v>
      </c>
      <c r="E3" s="262" t="s">
        <v>164</v>
      </c>
      <c r="F3" s="324" t="s">
        <v>165</v>
      </c>
      <c r="G3" s="262" t="s">
        <v>166</v>
      </c>
      <c r="H3" s="263" t="s">
        <v>40</v>
      </c>
      <c r="I3" s="324" t="s">
        <v>163</v>
      </c>
      <c r="J3" s="262" t="s">
        <v>164</v>
      </c>
      <c r="K3" s="324" t="s">
        <v>165</v>
      </c>
      <c r="L3" s="263" t="s">
        <v>166</v>
      </c>
      <c r="M3" s="264" t="s">
        <v>40</v>
      </c>
      <c r="N3" s="324" t="s">
        <v>163</v>
      </c>
      <c r="O3" s="265" t="s">
        <v>167</v>
      </c>
      <c r="P3" s="266" t="s">
        <v>168</v>
      </c>
      <c r="Q3" s="264" t="s">
        <v>165</v>
      </c>
      <c r="R3" s="324" t="s">
        <v>166</v>
      </c>
      <c r="S3" s="324" t="s">
        <v>40</v>
      </c>
      <c r="T3" s="267" t="s">
        <v>163</v>
      </c>
      <c r="U3" s="266" t="s">
        <v>167</v>
      </c>
      <c r="V3" s="266" t="s">
        <v>168</v>
      </c>
      <c r="W3" s="324" t="s">
        <v>165</v>
      </c>
      <c r="X3" s="268" t="s">
        <v>166</v>
      </c>
    </row>
    <row r="4" spans="1:25" ht="17.25" customHeight="1" x14ac:dyDescent="0.15">
      <c r="A4" s="269" t="s">
        <v>513</v>
      </c>
      <c r="B4" s="79">
        <v>26451300</v>
      </c>
      <c r="C4" s="80">
        <v>4831070</v>
      </c>
      <c r="D4" s="80">
        <v>4402630</v>
      </c>
      <c r="E4" s="81">
        <v>12470</v>
      </c>
      <c r="F4" s="80">
        <v>184500</v>
      </c>
      <c r="G4" s="80">
        <v>231470</v>
      </c>
      <c r="H4" s="80">
        <v>8919520</v>
      </c>
      <c r="I4" s="80">
        <v>7342150</v>
      </c>
      <c r="J4" s="80">
        <v>340560</v>
      </c>
      <c r="K4" s="80">
        <v>324540</v>
      </c>
      <c r="L4" s="82">
        <v>912270</v>
      </c>
      <c r="M4" s="83">
        <v>7419110</v>
      </c>
      <c r="N4" s="80">
        <v>7355470</v>
      </c>
      <c r="O4" s="80">
        <v>46670</v>
      </c>
      <c r="P4" s="80">
        <v>230</v>
      </c>
      <c r="Q4" s="80">
        <v>16740</v>
      </c>
      <c r="R4" s="81">
        <v>0</v>
      </c>
      <c r="S4" s="80">
        <v>5281600</v>
      </c>
      <c r="T4" s="80">
        <v>1319690</v>
      </c>
      <c r="U4" s="80">
        <v>2672680</v>
      </c>
      <c r="V4" s="80">
        <v>265060</v>
      </c>
      <c r="W4" s="80">
        <v>876020</v>
      </c>
      <c r="X4" s="82">
        <v>148150</v>
      </c>
    </row>
    <row r="5" spans="1:25" ht="17.25" customHeight="1" x14ac:dyDescent="0.15">
      <c r="A5" s="270">
        <v>5</v>
      </c>
      <c r="B5" s="79">
        <f>SUM(B6:B17)</f>
        <v>25375690</v>
      </c>
      <c r="C5" s="80">
        <f>SUM(D5:G5)</f>
        <v>4584950</v>
      </c>
      <c r="D5" s="271">
        <f>SUM(D6:D17)</f>
        <v>4182090</v>
      </c>
      <c r="E5" s="271">
        <f>SUM(E6:E17)</f>
        <v>9450</v>
      </c>
      <c r="F5" s="271">
        <f>SUM(F6:F17)</f>
        <v>180370</v>
      </c>
      <c r="G5" s="271">
        <f>SUM(G6:G17)</f>
        <v>213040</v>
      </c>
      <c r="H5" s="80">
        <f>SUM(I5:L5)</f>
        <v>8443780</v>
      </c>
      <c r="I5" s="80">
        <f>SUM(I6:I17)</f>
        <v>6969680</v>
      </c>
      <c r="J5" s="80">
        <f>SUM(J6:J17)</f>
        <v>317830</v>
      </c>
      <c r="K5" s="80">
        <f>SUM(K6:K17)</f>
        <v>299150</v>
      </c>
      <c r="L5" s="85">
        <f>SUM(L6:L17)</f>
        <v>857120</v>
      </c>
      <c r="M5" s="83">
        <f>SUM(N5:R5)</f>
        <v>7077240</v>
      </c>
      <c r="N5" s="80">
        <f>SUM(N6:N17)</f>
        <v>7033430</v>
      </c>
      <c r="O5" s="80">
        <f>SUM(O6:O17)</f>
        <v>29900</v>
      </c>
      <c r="P5" s="80">
        <f>SUM(P6:P17)</f>
        <v>180</v>
      </c>
      <c r="Q5" s="80">
        <f>SUM(Q6:Q17)</f>
        <v>13730</v>
      </c>
      <c r="R5" s="81">
        <v>0</v>
      </c>
      <c r="S5" s="80">
        <f>SUM(T5:X5)</f>
        <v>5269720</v>
      </c>
      <c r="T5" s="80">
        <f>SUM(T6:T17)</f>
        <v>1320040</v>
      </c>
      <c r="U5" s="80">
        <f>SUM(U6:U17)</f>
        <v>2738240</v>
      </c>
      <c r="V5" s="80">
        <f>SUM(V6:V17)</f>
        <v>219510</v>
      </c>
      <c r="W5" s="80">
        <f>SUM(W6:W17)</f>
        <v>877790</v>
      </c>
      <c r="X5" s="85">
        <f>SUM(X6:X17)</f>
        <v>114140</v>
      </c>
    </row>
    <row r="6" spans="1:25" ht="17.25" customHeight="1" x14ac:dyDescent="0.15">
      <c r="A6" s="272" t="s">
        <v>514</v>
      </c>
      <c r="B6" s="273">
        <f>SUM(C6,H6,M6,S6)</f>
        <v>1995010</v>
      </c>
      <c r="C6" s="80">
        <f>SUM(D6:G6)</f>
        <v>373670</v>
      </c>
      <c r="D6" s="80">
        <v>339920</v>
      </c>
      <c r="E6" s="84">
        <v>670</v>
      </c>
      <c r="F6" s="80">
        <v>15520</v>
      </c>
      <c r="G6" s="82">
        <v>17560</v>
      </c>
      <c r="H6" s="80">
        <f>SUM(I6:L6)</f>
        <v>690340</v>
      </c>
      <c r="I6" s="80">
        <v>564170</v>
      </c>
      <c r="J6" s="82">
        <v>27660</v>
      </c>
      <c r="K6" s="80">
        <v>25360</v>
      </c>
      <c r="L6" s="82">
        <v>73150</v>
      </c>
      <c r="M6" s="83">
        <f>SUM(N6:Q6)</f>
        <v>598630</v>
      </c>
      <c r="N6" s="80">
        <v>595930</v>
      </c>
      <c r="O6" s="82">
        <v>1770</v>
      </c>
      <c r="P6" s="80" t="s">
        <v>3</v>
      </c>
      <c r="Q6" s="83">
        <v>930</v>
      </c>
      <c r="R6" s="81">
        <v>0</v>
      </c>
      <c r="S6" s="80">
        <f>SUM(T6:X6)</f>
        <v>332370</v>
      </c>
      <c r="T6" s="80">
        <v>99430</v>
      </c>
      <c r="U6" s="80">
        <v>152680</v>
      </c>
      <c r="V6" s="83">
        <v>16890</v>
      </c>
      <c r="W6" s="83">
        <v>55840</v>
      </c>
      <c r="X6" s="85">
        <v>7530</v>
      </c>
    </row>
    <row r="7" spans="1:25" ht="17.25" customHeight="1" x14ac:dyDescent="0.15">
      <c r="A7" s="272" t="s">
        <v>61</v>
      </c>
      <c r="B7" s="273">
        <f t="shared" ref="B7:B16" si="0">SUM(C7,H7,M7,S7)</f>
        <v>2423530</v>
      </c>
      <c r="C7" s="80">
        <f t="shared" ref="C7:C16" si="1">SUM(D7:G7)</f>
        <v>452780</v>
      </c>
      <c r="D7" s="80">
        <v>413670</v>
      </c>
      <c r="E7" s="84">
        <v>840</v>
      </c>
      <c r="F7" s="80">
        <v>15810</v>
      </c>
      <c r="G7" s="82">
        <v>22460</v>
      </c>
      <c r="H7" s="80">
        <f t="shared" ref="H7:H16" si="2">SUM(I7:L7)</f>
        <v>796890</v>
      </c>
      <c r="I7" s="80">
        <v>660950</v>
      </c>
      <c r="J7" s="82">
        <v>26300</v>
      </c>
      <c r="K7" s="80">
        <v>25720</v>
      </c>
      <c r="L7" s="82">
        <v>83920</v>
      </c>
      <c r="M7" s="83">
        <f t="shared" ref="M7:M16" si="3">SUM(N7:Q7)</f>
        <v>645550</v>
      </c>
      <c r="N7" s="80">
        <v>641090</v>
      </c>
      <c r="O7" s="82">
        <v>3320</v>
      </c>
      <c r="P7" s="80" t="s">
        <v>3</v>
      </c>
      <c r="Q7" s="83">
        <v>1140</v>
      </c>
      <c r="R7" s="81">
        <v>0</v>
      </c>
      <c r="S7" s="80">
        <f t="shared" ref="S7:S16" si="4">SUM(T7:X7)</f>
        <v>528310</v>
      </c>
      <c r="T7" s="80">
        <v>140080</v>
      </c>
      <c r="U7" s="80">
        <v>207050</v>
      </c>
      <c r="V7" s="83">
        <v>25980</v>
      </c>
      <c r="W7" s="83">
        <v>138760</v>
      </c>
      <c r="X7" s="85">
        <v>16440</v>
      </c>
    </row>
    <row r="8" spans="1:25" ht="17.25" customHeight="1" x14ac:dyDescent="0.15">
      <c r="A8" s="272" t="s">
        <v>62</v>
      </c>
      <c r="B8" s="273">
        <f t="shared" si="0"/>
        <v>2197040</v>
      </c>
      <c r="C8" s="80">
        <f t="shared" si="1"/>
        <v>410700</v>
      </c>
      <c r="D8" s="80">
        <v>379880</v>
      </c>
      <c r="E8" s="84">
        <v>310</v>
      </c>
      <c r="F8" s="80">
        <v>14020</v>
      </c>
      <c r="G8" s="84">
        <v>16490</v>
      </c>
      <c r="H8" s="80">
        <f t="shared" si="2"/>
        <v>729010</v>
      </c>
      <c r="I8" s="80">
        <v>609020</v>
      </c>
      <c r="J8" s="82">
        <v>28570</v>
      </c>
      <c r="K8" s="80">
        <v>24590</v>
      </c>
      <c r="L8" s="82">
        <v>66830</v>
      </c>
      <c r="M8" s="83">
        <f t="shared" si="3"/>
        <v>601200</v>
      </c>
      <c r="N8" s="80">
        <v>596280</v>
      </c>
      <c r="O8" s="82">
        <v>3290</v>
      </c>
      <c r="P8" s="80" t="s">
        <v>3</v>
      </c>
      <c r="Q8" s="83">
        <v>1630</v>
      </c>
      <c r="R8" s="81">
        <v>0</v>
      </c>
      <c r="S8" s="80">
        <f t="shared" si="4"/>
        <v>456130</v>
      </c>
      <c r="T8" s="80">
        <v>152680</v>
      </c>
      <c r="U8" s="80">
        <v>226790</v>
      </c>
      <c r="V8" s="83">
        <v>13430</v>
      </c>
      <c r="W8" s="83">
        <v>55020</v>
      </c>
      <c r="X8" s="85">
        <v>8210</v>
      </c>
    </row>
    <row r="9" spans="1:25" ht="17.25" customHeight="1" x14ac:dyDescent="0.15">
      <c r="A9" s="272" t="s">
        <v>63</v>
      </c>
      <c r="B9" s="273">
        <f t="shared" si="0"/>
        <v>2313610</v>
      </c>
      <c r="C9" s="80">
        <f t="shared" si="1"/>
        <v>405260</v>
      </c>
      <c r="D9" s="80">
        <v>369440</v>
      </c>
      <c r="E9" s="84">
        <v>1160</v>
      </c>
      <c r="F9" s="80">
        <v>18050</v>
      </c>
      <c r="G9" s="84">
        <v>16610</v>
      </c>
      <c r="H9" s="80">
        <f t="shared" si="2"/>
        <v>740240</v>
      </c>
      <c r="I9" s="80">
        <v>614750</v>
      </c>
      <c r="J9" s="82">
        <v>28200</v>
      </c>
      <c r="K9" s="80">
        <v>28730</v>
      </c>
      <c r="L9" s="82">
        <v>68560</v>
      </c>
      <c r="M9" s="83">
        <f t="shared" si="3"/>
        <v>594050</v>
      </c>
      <c r="N9" s="80">
        <v>589320</v>
      </c>
      <c r="O9" s="82">
        <v>3750</v>
      </c>
      <c r="P9" s="80" t="s">
        <v>3</v>
      </c>
      <c r="Q9" s="83">
        <v>980</v>
      </c>
      <c r="R9" s="81">
        <v>0</v>
      </c>
      <c r="S9" s="80">
        <f t="shared" si="4"/>
        <v>574060</v>
      </c>
      <c r="T9" s="80">
        <v>111320</v>
      </c>
      <c r="U9" s="80">
        <v>277540</v>
      </c>
      <c r="V9" s="83">
        <v>16370</v>
      </c>
      <c r="W9" s="83">
        <v>161750</v>
      </c>
      <c r="X9" s="85">
        <v>7080</v>
      </c>
    </row>
    <row r="10" spans="1:25" ht="17.25" customHeight="1" x14ac:dyDescent="0.15">
      <c r="A10" s="272" t="s">
        <v>64</v>
      </c>
      <c r="B10" s="273">
        <f t="shared" si="0"/>
        <v>2220440</v>
      </c>
      <c r="C10" s="80">
        <f t="shared" si="1"/>
        <v>395010</v>
      </c>
      <c r="D10" s="80">
        <v>359970</v>
      </c>
      <c r="E10" s="84">
        <v>620</v>
      </c>
      <c r="F10" s="80">
        <v>13730</v>
      </c>
      <c r="G10" s="82">
        <v>20690</v>
      </c>
      <c r="H10" s="80">
        <f t="shared" si="2"/>
        <v>734750</v>
      </c>
      <c r="I10" s="80">
        <v>606710</v>
      </c>
      <c r="J10" s="82">
        <v>24580</v>
      </c>
      <c r="K10" s="80">
        <v>22130</v>
      </c>
      <c r="L10" s="82">
        <v>81330</v>
      </c>
      <c r="M10" s="83">
        <f t="shared" si="3"/>
        <v>614230</v>
      </c>
      <c r="N10" s="80">
        <v>610930</v>
      </c>
      <c r="O10" s="82">
        <v>2080</v>
      </c>
      <c r="P10" s="80" t="s">
        <v>3</v>
      </c>
      <c r="Q10" s="83">
        <v>1220</v>
      </c>
      <c r="R10" s="81">
        <v>0</v>
      </c>
      <c r="S10" s="80">
        <f t="shared" si="4"/>
        <v>476450</v>
      </c>
      <c r="T10" s="80">
        <v>102430</v>
      </c>
      <c r="U10" s="80">
        <v>284620</v>
      </c>
      <c r="V10" s="83">
        <v>18230</v>
      </c>
      <c r="W10" s="83">
        <v>58830</v>
      </c>
      <c r="X10" s="85">
        <v>12340</v>
      </c>
    </row>
    <row r="11" spans="1:25" ht="17.25" customHeight="1" x14ac:dyDescent="0.15">
      <c r="A11" s="272" t="s">
        <v>65</v>
      </c>
      <c r="B11" s="273">
        <f t="shared" si="0"/>
        <v>2088220</v>
      </c>
      <c r="C11" s="80">
        <f t="shared" si="1"/>
        <v>363090</v>
      </c>
      <c r="D11" s="80">
        <v>331700</v>
      </c>
      <c r="E11" s="84">
        <v>380</v>
      </c>
      <c r="F11" s="80">
        <v>14660</v>
      </c>
      <c r="G11" s="84">
        <v>16350</v>
      </c>
      <c r="H11" s="80">
        <f t="shared" si="2"/>
        <v>673360</v>
      </c>
      <c r="I11" s="80">
        <v>548580</v>
      </c>
      <c r="J11" s="82">
        <v>30210</v>
      </c>
      <c r="K11" s="80">
        <v>24670</v>
      </c>
      <c r="L11" s="82">
        <v>69900</v>
      </c>
      <c r="M11" s="83">
        <f t="shared" si="3"/>
        <v>580920</v>
      </c>
      <c r="N11" s="80">
        <v>578140</v>
      </c>
      <c r="O11" s="82">
        <v>1630</v>
      </c>
      <c r="P11" s="80" t="s">
        <v>3</v>
      </c>
      <c r="Q11" s="83">
        <v>1150</v>
      </c>
      <c r="R11" s="81">
        <v>0</v>
      </c>
      <c r="S11" s="80">
        <f t="shared" si="4"/>
        <v>470850</v>
      </c>
      <c r="T11" s="80">
        <v>105680</v>
      </c>
      <c r="U11" s="80">
        <v>301590</v>
      </c>
      <c r="V11" s="83">
        <v>11960</v>
      </c>
      <c r="W11" s="83">
        <v>45030</v>
      </c>
      <c r="X11" s="85">
        <v>6590</v>
      </c>
    </row>
    <row r="12" spans="1:25" ht="17.25" customHeight="1" x14ac:dyDescent="0.15">
      <c r="A12" s="272" t="s">
        <v>66</v>
      </c>
      <c r="B12" s="273">
        <f t="shared" si="0"/>
        <v>2269910</v>
      </c>
      <c r="C12" s="80">
        <f t="shared" si="1"/>
        <v>416210</v>
      </c>
      <c r="D12" s="80">
        <v>379760</v>
      </c>
      <c r="E12" s="84">
        <v>640</v>
      </c>
      <c r="F12" s="80">
        <v>19940</v>
      </c>
      <c r="G12" s="82">
        <v>15870</v>
      </c>
      <c r="H12" s="80">
        <f t="shared" si="2"/>
        <v>748510</v>
      </c>
      <c r="I12" s="80">
        <v>622780</v>
      </c>
      <c r="J12" s="82">
        <v>28270</v>
      </c>
      <c r="K12" s="80">
        <v>27770</v>
      </c>
      <c r="L12" s="82">
        <v>69690</v>
      </c>
      <c r="M12" s="83">
        <f t="shared" si="3"/>
        <v>586980</v>
      </c>
      <c r="N12" s="80">
        <v>582830</v>
      </c>
      <c r="O12" s="82">
        <v>3140</v>
      </c>
      <c r="P12" s="80">
        <v>120</v>
      </c>
      <c r="Q12" s="83">
        <v>890</v>
      </c>
      <c r="R12" s="81">
        <v>0</v>
      </c>
      <c r="S12" s="80">
        <f t="shared" si="4"/>
        <v>518210</v>
      </c>
      <c r="T12" s="80">
        <v>105190</v>
      </c>
      <c r="U12" s="80">
        <v>324490</v>
      </c>
      <c r="V12" s="83">
        <v>15880</v>
      </c>
      <c r="W12" s="83">
        <v>65800</v>
      </c>
      <c r="X12" s="85">
        <v>6850</v>
      </c>
    </row>
    <row r="13" spans="1:25" ht="17.25" customHeight="1" x14ac:dyDescent="0.15">
      <c r="A13" s="272" t="s">
        <v>67</v>
      </c>
      <c r="B13" s="273">
        <f t="shared" si="0"/>
        <v>2100250</v>
      </c>
      <c r="C13" s="80">
        <f t="shared" si="1"/>
        <v>372740</v>
      </c>
      <c r="D13" s="80">
        <v>336360</v>
      </c>
      <c r="E13" s="84">
        <v>1180</v>
      </c>
      <c r="F13" s="80">
        <v>15600</v>
      </c>
      <c r="G13" s="82">
        <v>19600</v>
      </c>
      <c r="H13" s="80">
        <f t="shared" si="2"/>
        <v>686620</v>
      </c>
      <c r="I13" s="80">
        <v>564260</v>
      </c>
      <c r="J13" s="82">
        <v>27460</v>
      </c>
      <c r="K13" s="80">
        <v>24020</v>
      </c>
      <c r="L13" s="82">
        <v>70880</v>
      </c>
      <c r="M13" s="83">
        <f t="shared" si="3"/>
        <v>584210</v>
      </c>
      <c r="N13" s="80">
        <v>580720</v>
      </c>
      <c r="O13" s="82">
        <v>2390</v>
      </c>
      <c r="P13" s="80" t="s">
        <v>3</v>
      </c>
      <c r="Q13" s="83">
        <v>1100</v>
      </c>
      <c r="R13" s="81">
        <v>0</v>
      </c>
      <c r="S13" s="80">
        <f t="shared" si="4"/>
        <v>456680</v>
      </c>
      <c r="T13" s="80">
        <v>93570</v>
      </c>
      <c r="U13" s="80">
        <v>277690</v>
      </c>
      <c r="V13" s="83">
        <v>17560</v>
      </c>
      <c r="W13" s="83">
        <v>57190</v>
      </c>
      <c r="X13" s="85">
        <v>10670</v>
      </c>
    </row>
    <row r="14" spans="1:25" ht="17.25" customHeight="1" x14ac:dyDescent="0.15">
      <c r="A14" s="272" t="s">
        <v>68</v>
      </c>
      <c r="B14" s="273">
        <f t="shared" si="0"/>
        <v>2176240</v>
      </c>
      <c r="C14" s="80">
        <f t="shared" si="1"/>
        <v>382000</v>
      </c>
      <c r="D14" s="80">
        <v>344230</v>
      </c>
      <c r="E14" s="84">
        <v>1230</v>
      </c>
      <c r="F14" s="80">
        <v>18650</v>
      </c>
      <c r="G14" s="82">
        <v>17890</v>
      </c>
      <c r="H14" s="80">
        <f t="shared" si="2"/>
        <v>720560</v>
      </c>
      <c r="I14" s="80">
        <v>581050</v>
      </c>
      <c r="J14" s="82">
        <v>33760</v>
      </c>
      <c r="K14" s="80">
        <v>31470</v>
      </c>
      <c r="L14" s="82">
        <v>74280</v>
      </c>
      <c r="M14" s="83">
        <f t="shared" si="3"/>
        <v>615890</v>
      </c>
      <c r="N14" s="80">
        <v>613760</v>
      </c>
      <c r="O14" s="82">
        <v>770</v>
      </c>
      <c r="P14" s="80" t="s">
        <v>3</v>
      </c>
      <c r="Q14" s="83">
        <v>1360</v>
      </c>
      <c r="R14" s="81">
        <v>0</v>
      </c>
      <c r="S14" s="80">
        <f t="shared" si="4"/>
        <v>457790</v>
      </c>
      <c r="T14" s="80">
        <v>130440</v>
      </c>
      <c r="U14" s="80">
        <v>201390</v>
      </c>
      <c r="V14" s="83">
        <v>26110</v>
      </c>
      <c r="W14" s="83">
        <v>86910</v>
      </c>
      <c r="X14" s="85">
        <v>12940</v>
      </c>
    </row>
    <row r="15" spans="1:25" ht="17.25" customHeight="1" x14ac:dyDescent="0.15">
      <c r="A15" s="272" t="s">
        <v>69</v>
      </c>
      <c r="B15" s="273">
        <f t="shared" si="0"/>
        <v>1954210</v>
      </c>
      <c r="C15" s="80">
        <f t="shared" si="1"/>
        <v>372900</v>
      </c>
      <c r="D15" s="80">
        <v>340850</v>
      </c>
      <c r="E15" s="84">
        <v>760</v>
      </c>
      <c r="F15" s="80">
        <v>11880</v>
      </c>
      <c r="G15" s="82">
        <v>19410</v>
      </c>
      <c r="H15" s="80">
        <f t="shared" si="2"/>
        <v>691420</v>
      </c>
      <c r="I15" s="80">
        <v>578700</v>
      </c>
      <c r="J15" s="82">
        <v>18180</v>
      </c>
      <c r="K15" s="80">
        <v>21810</v>
      </c>
      <c r="L15" s="82">
        <v>72730</v>
      </c>
      <c r="M15" s="83">
        <f t="shared" si="3"/>
        <v>554620</v>
      </c>
      <c r="N15" s="80">
        <v>550810</v>
      </c>
      <c r="O15" s="82">
        <v>2610</v>
      </c>
      <c r="P15" s="80">
        <v>10</v>
      </c>
      <c r="Q15" s="83">
        <v>1190</v>
      </c>
      <c r="R15" s="81">
        <v>0</v>
      </c>
      <c r="S15" s="80">
        <f t="shared" si="4"/>
        <v>335270</v>
      </c>
      <c r="T15" s="80">
        <v>81190</v>
      </c>
      <c r="U15" s="80">
        <v>169360</v>
      </c>
      <c r="V15" s="83">
        <v>17690</v>
      </c>
      <c r="W15" s="83">
        <v>58230</v>
      </c>
      <c r="X15" s="85">
        <v>8800</v>
      </c>
    </row>
    <row r="16" spans="1:25" ht="17.25" customHeight="1" x14ac:dyDescent="0.15">
      <c r="A16" s="272" t="s">
        <v>70</v>
      </c>
      <c r="B16" s="273">
        <f t="shared" si="0"/>
        <v>1786130</v>
      </c>
      <c r="C16" s="80">
        <f t="shared" si="1"/>
        <v>319140</v>
      </c>
      <c r="D16" s="80">
        <v>292580</v>
      </c>
      <c r="E16" s="84">
        <v>650</v>
      </c>
      <c r="F16" s="80">
        <v>10700</v>
      </c>
      <c r="G16" s="82">
        <v>15210</v>
      </c>
      <c r="H16" s="80">
        <f t="shared" si="2"/>
        <v>612420</v>
      </c>
      <c r="I16" s="80">
        <v>507770</v>
      </c>
      <c r="J16" s="82">
        <v>23060</v>
      </c>
      <c r="K16" s="80">
        <v>20530</v>
      </c>
      <c r="L16" s="82">
        <v>61060</v>
      </c>
      <c r="M16" s="83">
        <f t="shared" si="3"/>
        <v>525560</v>
      </c>
      <c r="N16" s="80">
        <v>522870</v>
      </c>
      <c r="O16" s="82">
        <v>1730</v>
      </c>
      <c r="P16" s="80" t="s">
        <v>3</v>
      </c>
      <c r="Q16" s="83">
        <v>960</v>
      </c>
      <c r="R16" s="81">
        <v>0</v>
      </c>
      <c r="S16" s="80">
        <f t="shared" si="4"/>
        <v>329010</v>
      </c>
      <c r="T16" s="80">
        <v>89370</v>
      </c>
      <c r="U16" s="80">
        <v>170720</v>
      </c>
      <c r="V16" s="83">
        <v>17130</v>
      </c>
      <c r="W16" s="83">
        <v>44410</v>
      </c>
      <c r="X16" s="85">
        <v>7380</v>
      </c>
    </row>
    <row r="17" spans="1:24" ht="17.25" customHeight="1" thickBot="1" x14ac:dyDescent="0.2">
      <c r="A17" s="274" t="s">
        <v>71</v>
      </c>
      <c r="B17" s="275">
        <f>SUM(C17,H17,M17,S17)</f>
        <v>1851100</v>
      </c>
      <c r="C17" s="87">
        <f>SUM(D17:G17)</f>
        <v>321450</v>
      </c>
      <c r="D17" s="87">
        <v>293730</v>
      </c>
      <c r="E17" s="88">
        <v>1010</v>
      </c>
      <c r="F17" s="87">
        <v>11810</v>
      </c>
      <c r="G17" s="89">
        <v>14900</v>
      </c>
      <c r="H17" s="87">
        <f>SUM(I17:L17)</f>
        <v>619660</v>
      </c>
      <c r="I17" s="87">
        <v>510940</v>
      </c>
      <c r="J17" s="89">
        <v>21580</v>
      </c>
      <c r="K17" s="87">
        <v>22350</v>
      </c>
      <c r="L17" s="89">
        <v>64790</v>
      </c>
      <c r="M17" s="90">
        <f>SUM(N17:Q17)</f>
        <v>575400</v>
      </c>
      <c r="N17" s="87">
        <v>570750</v>
      </c>
      <c r="O17" s="89">
        <v>3420</v>
      </c>
      <c r="P17" s="87">
        <v>50</v>
      </c>
      <c r="Q17" s="90">
        <v>1180</v>
      </c>
      <c r="R17" s="88">
        <v>0</v>
      </c>
      <c r="S17" s="87">
        <f>SUM(T17:X17)</f>
        <v>334590</v>
      </c>
      <c r="T17" s="87">
        <v>108660</v>
      </c>
      <c r="U17" s="87">
        <v>144320</v>
      </c>
      <c r="V17" s="90">
        <v>22280</v>
      </c>
      <c r="W17" s="90">
        <v>50020</v>
      </c>
      <c r="X17" s="91">
        <v>9310</v>
      </c>
    </row>
    <row r="18" spans="1:24" ht="17.25" customHeight="1" x14ac:dyDescent="0.15">
      <c r="A18" s="276" t="s">
        <v>169</v>
      </c>
      <c r="B18" s="166"/>
      <c r="C18" s="166"/>
      <c r="D18" s="166"/>
      <c r="E18" s="166"/>
      <c r="F18" s="166"/>
      <c r="G18" s="166"/>
      <c r="H18" s="166"/>
      <c r="I18" s="166"/>
      <c r="J18" s="166"/>
      <c r="K18" s="166"/>
      <c r="L18" s="166"/>
      <c r="M18" s="166"/>
      <c r="N18" s="166"/>
      <c r="O18" s="166"/>
      <c r="P18" s="166"/>
      <c r="Q18" s="166"/>
      <c r="R18" s="166"/>
      <c r="S18" s="166"/>
      <c r="T18" s="166"/>
      <c r="U18" s="166"/>
      <c r="V18" s="166"/>
      <c r="W18" s="166"/>
      <c r="X18" s="166"/>
    </row>
    <row r="19" spans="1:24" ht="18.75" x14ac:dyDescent="0.15">
      <c r="A19" s="276" t="s">
        <v>170</v>
      </c>
      <c r="B19" s="166"/>
      <c r="C19" s="166"/>
      <c r="D19" s="166"/>
      <c r="E19" s="166"/>
      <c r="F19" s="166"/>
      <c r="G19" s="166"/>
      <c r="H19" s="166"/>
      <c r="I19" s="166"/>
      <c r="J19" s="166"/>
      <c r="K19" s="166"/>
      <c r="L19" s="166"/>
      <c r="M19" s="166"/>
      <c r="N19" s="166"/>
      <c r="O19" s="166"/>
      <c r="P19" s="166"/>
      <c r="Q19" s="166"/>
      <c r="R19" s="166"/>
      <c r="S19" s="166"/>
      <c r="T19" s="166"/>
      <c r="U19" s="166"/>
      <c r="V19" s="166"/>
      <c r="W19" s="166"/>
      <c r="X19" s="166"/>
    </row>
    <row r="20" spans="1:24" ht="18.75" x14ac:dyDescent="0.15">
      <c r="A20" s="276" t="s">
        <v>171</v>
      </c>
      <c r="B20" s="166"/>
      <c r="C20" s="166"/>
      <c r="D20" s="166"/>
      <c r="E20" s="166"/>
      <c r="F20" s="166"/>
      <c r="G20" s="166"/>
      <c r="H20" s="166"/>
      <c r="I20" s="166"/>
      <c r="J20" s="166"/>
      <c r="K20" s="166"/>
      <c r="L20" s="166"/>
      <c r="M20" s="166"/>
      <c r="N20" s="166"/>
      <c r="O20" s="166"/>
      <c r="P20" s="166"/>
      <c r="Q20" s="166"/>
      <c r="R20" s="166"/>
      <c r="S20" s="166"/>
      <c r="T20" s="166"/>
      <c r="U20" s="166"/>
      <c r="V20" s="166"/>
      <c r="W20" s="166"/>
      <c r="X20" s="166"/>
    </row>
    <row r="21" spans="1:24" ht="18.75" x14ac:dyDescent="0.15">
      <c r="A21" s="276" t="s">
        <v>172</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row>
    <row r="22" spans="1:24" ht="18.75" x14ac:dyDescent="0.15">
      <c r="A22" s="276" t="s">
        <v>173</v>
      </c>
      <c r="B22" s="166"/>
      <c r="C22" s="166"/>
      <c r="D22" s="166"/>
      <c r="E22" s="166"/>
      <c r="F22" s="166"/>
      <c r="G22" s="166"/>
      <c r="H22" s="166"/>
      <c r="I22" s="166"/>
      <c r="J22" s="166"/>
      <c r="K22" s="166"/>
      <c r="L22" s="166"/>
      <c r="M22" s="166"/>
      <c r="N22" s="166"/>
      <c r="O22" s="166"/>
      <c r="P22" s="166"/>
      <c r="Q22" s="166"/>
      <c r="R22" s="166"/>
      <c r="S22" s="166"/>
      <c r="T22" s="166"/>
      <c r="U22" s="166"/>
      <c r="V22" s="166"/>
      <c r="W22" s="166"/>
      <c r="X22" s="166"/>
    </row>
    <row r="23" spans="1:24" x14ac:dyDescent="0.15">
      <c r="A23" s="277" t="s">
        <v>174</v>
      </c>
      <c r="B23" s="167"/>
      <c r="C23" s="167"/>
      <c r="D23" s="167"/>
      <c r="E23" s="167"/>
      <c r="F23" s="167"/>
      <c r="G23" s="167"/>
      <c r="H23" s="167"/>
      <c r="I23" s="167"/>
      <c r="J23" s="167"/>
      <c r="K23" s="167"/>
      <c r="L23" s="167"/>
    </row>
    <row r="24" spans="1:24" x14ac:dyDescent="0.15">
      <c r="B24" s="167"/>
      <c r="C24" s="167"/>
      <c r="D24" s="167"/>
      <c r="E24" s="167"/>
      <c r="F24" s="167"/>
      <c r="G24" s="92"/>
      <c r="H24" s="167"/>
      <c r="I24" s="167"/>
      <c r="J24" s="167"/>
      <c r="K24" s="167"/>
      <c r="L24" s="167"/>
    </row>
    <row r="25" spans="1:24" x14ac:dyDescent="0.15">
      <c r="B25" s="167"/>
      <c r="C25" s="167"/>
      <c r="D25" s="167"/>
      <c r="E25" s="167"/>
      <c r="F25" s="167"/>
      <c r="G25" s="167"/>
      <c r="H25" s="167"/>
      <c r="I25" s="167"/>
      <c r="J25" s="167"/>
      <c r="K25" s="167"/>
      <c r="L25" s="167"/>
    </row>
  </sheetData>
  <mergeCells count="6">
    <mergeCell ref="A2:A3"/>
    <mergeCell ref="B2:B3"/>
    <mergeCell ref="C2:G2"/>
    <mergeCell ref="H2:L2"/>
    <mergeCell ref="M2:R2"/>
    <mergeCell ref="S2:X2"/>
  </mergeCells>
  <phoneticPr fontId="4"/>
  <printOptions horizontalCentered="1"/>
  <pageMargins left="0.78740157480314965" right="0.78740157480314965" top="0.98425196850393704" bottom="0.78740157480314965" header="0.51181102362204722" footer="0.51181102362204722"/>
  <pageSetup paperSize="8" scale="120" fitToHeight="0" orientation="landscape" r:id="rId1"/>
  <headerFooter alignWithMargins="0"/>
  <colBreaks count="1" manualBreakCount="1">
    <brk id="12" max="24"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U22"/>
  <sheetViews>
    <sheetView view="pageBreakPreview" zoomScale="140" zoomScaleNormal="140" zoomScaleSheetLayoutView="140" workbookViewId="0"/>
  </sheetViews>
  <sheetFormatPr defaultRowHeight="13.5" x14ac:dyDescent="0.15"/>
  <cols>
    <col min="1" max="1" width="8" style="117" customWidth="1"/>
    <col min="2" max="2" width="7.125" style="117" customWidth="1"/>
    <col min="3" max="4" width="7.625" style="117" customWidth="1"/>
    <col min="5" max="5" width="8.875" style="117" customWidth="1"/>
    <col min="6" max="7" width="6.75" style="117" customWidth="1"/>
    <col min="8" max="11" width="6.25" style="117" customWidth="1"/>
    <col min="12" max="12" width="6.875" style="117" customWidth="1"/>
    <col min="13" max="13" width="7.25" style="117" customWidth="1"/>
    <col min="14" max="14" width="8.25" style="117" customWidth="1"/>
    <col min="15" max="16" width="7.875" style="117" customWidth="1"/>
    <col min="17" max="17" width="7.25" style="117" customWidth="1"/>
    <col min="18" max="18" width="6" style="117" customWidth="1"/>
    <col min="19" max="20" width="6.5" style="117" customWidth="1"/>
    <col min="21" max="21" width="1.5" style="117" hidden="1" customWidth="1"/>
    <col min="22" max="22" width="7.875" style="117" customWidth="1"/>
    <col min="23" max="23" width="8.25" style="117" customWidth="1"/>
    <col min="24" max="24" width="6.625" style="117" customWidth="1"/>
    <col min="25" max="25" width="6.25" style="117" customWidth="1"/>
    <col min="26" max="16384" width="9" style="117"/>
  </cols>
  <sheetData>
    <row r="1" spans="1:21" ht="18" customHeight="1" thickBot="1" x14ac:dyDescent="0.2">
      <c r="A1" s="221" t="s">
        <v>515</v>
      </c>
      <c r="B1" s="260"/>
      <c r="C1" s="260"/>
      <c r="D1" s="260"/>
      <c r="E1" s="260"/>
      <c r="F1" s="260"/>
      <c r="G1" s="260"/>
      <c r="H1" s="260"/>
      <c r="I1" s="260"/>
      <c r="J1" s="260"/>
      <c r="K1" s="260"/>
      <c r="L1" s="259"/>
      <c r="M1" s="260"/>
      <c r="N1" s="260"/>
      <c r="O1" s="260"/>
      <c r="P1" s="260"/>
      <c r="Q1" s="260"/>
      <c r="R1" s="470"/>
      <c r="S1" s="470"/>
      <c r="T1" s="470" t="s">
        <v>137</v>
      </c>
      <c r="U1" s="470"/>
    </row>
    <row r="2" spans="1:21" ht="18" customHeight="1" x14ac:dyDescent="0.15">
      <c r="A2" s="463" t="s">
        <v>175</v>
      </c>
      <c r="B2" s="471" t="s">
        <v>176</v>
      </c>
      <c r="C2" s="473" t="s">
        <v>177</v>
      </c>
      <c r="D2" s="475" t="s">
        <v>178</v>
      </c>
      <c r="E2" s="473" t="s">
        <v>516</v>
      </c>
      <c r="F2" s="473" t="s">
        <v>179</v>
      </c>
      <c r="G2" s="473"/>
      <c r="H2" s="473"/>
      <c r="I2" s="473"/>
      <c r="J2" s="473"/>
      <c r="K2" s="476"/>
      <c r="L2" s="468" t="s">
        <v>179</v>
      </c>
      <c r="M2" s="468"/>
      <c r="N2" s="468"/>
      <c r="O2" s="468"/>
      <c r="P2" s="468"/>
      <c r="Q2" s="468"/>
      <c r="R2" s="468"/>
      <c r="S2" s="468"/>
      <c r="T2" s="222"/>
    </row>
    <row r="3" spans="1:21" ht="23.25" customHeight="1" thickBot="1" x14ac:dyDescent="0.2">
      <c r="A3" s="464"/>
      <c r="B3" s="472"/>
      <c r="C3" s="474"/>
      <c r="D3" s="474"/>
      <c r="E3" s="474"/>
      <c r="F3" s="324" t="s">
        <v>40</v>
      </c>
      <c r="G3" s="324" t="s">
        <v>180</v>
      </c>
      <c r="H3" s="324" t="s">
        <v>517</v>
      </c>
      <c r="I3" s="324" t="s">
        <v>181</v>
      </c>
      <c r="J3" s="324" t="s">
        <v>426</v>
      </c>
      <c r="K3" s="268" t="s">
        <v>518</v>
      </c>
      <c r="L3" s="264" t="s">
        <v>519</v>
      </c>
      <c r="M3" s="324" t="s">
        <v>182</v>
      </c>
      <c r="N3" s="264" t="s">
        <v>183</v>
      </c>
      <c r="O3" s="324" t="s">
        <v>184</v>
      </c>
      <c r="P3" s="264" t="s">
        <v>520</v>
      </c>
      <c r="Q3" s="324" t="s">
        <v>521</v>
      </c>
      <c r="R3" s="278" t="s">
        <v>185</v>
      </c>
      <c r="S3" s="279" t="s">
        <v>376</v>
      </c>
      <c r="T3" s="279" t="s">
        <v>377</v>
      </c>
    </row>
    <row r="4" spans="1:21" ht="17.25" customHeight="1" x14ac:dyDescent="0.15">
      <c r="A4" s="269" t="s">
        <v>513</v>
      </c>
      <c r="B4" s="79">
        <v>28789430</v>
      </c>
      <c r="C4" s="80">
        <v>23265050</v>
      </c>
      <c r="D4" s="85">
        <v>1178240</v>
      </c>
      <c r="E4" s="85">
        <v>2281340</v>
      </c>
      <c r="F4" s="85">
        <v>2064800</v>
      </c>
      <c r="G4" s="85">
        <v>340020</v>
      </c>
      <c r="H4" s="85">
        <v>16330</v>
      </c>
      <c r="I4" s="85">
        <v>20620</v>
      </c>
      <c r="J4" s="85">
        <v>580</v>
      </c>
      <c r="K4" s="85">
        <v>40940</v>
      </c>
      <c r="L4" s="82">
        <v>78040</v>
      </c>
      <c r="M4" s="85">
        <v>1065650</v>
      </c>
      <c r="N4" s="85">
        <v>217080</v>
      </c>
      <c r="O4" s="85">
        <v>4320</v>
      </c>
      <c r="P4" s="85">
        <v>56790</v>
      </c>
      <c r="Q4" s="85">
        <v>119940</v>
      </c>
      <c r="R4" s="280">
        <v>92190</v>
      </c>
      <c r="S4" s="281">
        <v>3350</v>
      </c>
      <c r="T4" s="82">
        <v>8950</v>
      </c>
    </row>
    <row r="5" spans="1:21" ht="17.25" customHeight="1" x14ac:dyDescent="0.15">
      <c r="A5" s="269">
        <v>5</v>
      </c>
      <c r="B5" s="79">
        <f t="shared" ref="B5:T5" si="0">SUM(B6:B17)</f>
        <v>27622950</v>
      </c>
      <c r="C5" s="80">
        <f t="shared" si="0"/>
        <v>22363920</v>
      </c>
      <c r="D5" s="80">
        <f t="shared" si="0"/>
        <v>1124230</v>
      </c>
      <c r="E5" s="80">
        <f t="shared" si="0"/>
        <v>2198970</v>
      </c>
      <c r="F5" s="80">
        <f t="shared" si="0"/>
        <v>1935830</v>
      </c>
      <c r="G5" s="80">
        <f t="shared" si="0"/>
        <v>306460</v>
      </c>
      <c r="H5" s="80">
        <f t="shared" si="0"/>
        <v>22870</v>
      </c>
      <c r="I5" s="80">
        <f t="shared" si="0"/>
        <v>21850</v>
      </c>
      <c r="J5" s="80">
        <f t="shared" si="0"/>
        <v>300</v>
      </c>
      <c r="K5" s="85">
        <f t="shared" si="0"/>
        <v>42170</v>
      </c>
      <c r="L5" s="82">
        <f t="shared" si="0"/>
        <v>77190</v>
      </c>
      <c r="M5" s="80">
        <f t="shared" si="0"/>
        <v>1021030</v>
      </c>
      <c r="N5" s="80">
        <f t="shared" si="0"/>
        <v>189300</v>
      </c>
      <c r="O5" s="80">
        <f t="shared" si="0"/>
        <v>3920</v>
      </c>
      <c r="P5" s="80">
        <f t="shared" si="0"/>
        <v>48290</v>
      </c>
      <c r="Q5" s="80">
        <f t="shared" si="0"/>
        <v>122290</v>
      </c>
      <c r="R5" s="282">
        <f t="shared" si="0"/>
        <v>68870</v>
      </c>
      <c r="S5" s="282">
        <f t="shared" si="0"/>
        <v>2770</v>
      </c>
      <c r="T5" s="142">
        <f t="shared" si="0"/>
        <v>8520</v>
      </c>
    </row>
    <row r="6" spans="1:21" ht="17.25" customHeight="1" x14ac:dyDescent="0.15">
      <c r="A6" s="272" t="s">
        <v>60</v>
      </c>
      <c r="B6" s="79">
        <f>SUM(C6:E6,F6)</f>
        <v>2202640</v>
      </c>
      <c r="C6" s="82">
        <v>1756950</v>
      </c>
      <c r="D6" s="80">
        <v>82770</v>
      </c>
      <c r="E6" s="80">
        <v>203060</v>
      </c>
      <c r="F6" s="82">
        <f>SUM(G6:T6)</f>
        <v>159860</v>
      </c>
      <c r="G6" s="80">
        <v>27770</v>
      </c>
      <c r="H6" s="82">
        <v>1470</v>
      </c>
      <c r="I6" s="85">
        <v>1240</v>
      </c>
      <c r="J6" s="85" t="s">
        <v>3</v>
      </c>
      <c r="K6" s="85">
        <v>3690</v>
      </c>
      <c r="L6" s="83">
        <v>4590</v>
      </c>
      <c r="M6" s="85">
        <v>82830</v>
      </c>
      <c r="N6" s="80">
        <v>20510</v>
      </c>
      <c r="O6" s="83">
        <v>680</v>
      </c>
      <c r="P6" s="85">
        <v>4570</v>
      </c>
      <c r="Q6" s="93">
        <v>12470</v>
      </c>
      <c r="R6" s="80" t="s">
        <v>3</v>
      </c>
      <c r="S6" s="80" t="s">
        <v>3</v>
      </c>
      <c r="T6" s="85">
        <v>40</v>
      </c>
    </row>
    <row r="7" spans="1:21" ht="17.25" customHeight="1" x14ac:dyDescent="0.15">
      <c r="A7" s="272" t="s">
        <v>61</v>
      </c>
      <c r="B7" s="79">
        <f t="shared" ref="B7:B16" si="1">SUM(C7:E7,F7)</f>
        <v>2629990</v>
      </c>
      <c r="C7" s="82">
        <v>2077380</v>
      </c>
      <c r="D7" s="80">
        <v>180700</v>
      </c>
      <c r="E7" s="80">
        <v>201810</v>
      </c>
      <c r="F7" s="82">
        <f t="shared" ref="F7:F16" si="2">SUM(G7:T7)</f>
        <v>170100</v>
      </c>
      <c r="G7" s="80">
        <v>25240</v>
      </c>
      <c r="H7" s="82">
        <v>1360</v>
      </c>
      <c r="I7" s="85">
        <v>2740</v>
      </c>
      <c r="J7" s="85" t="s">
        <v>3</v>
      </c>
      <c r="K7" s="85">
        <v>3950</v>
      </c>
      <c r="L7" s="83">
        <v>4630</v>
      </c>
      <c r="M7" s="85">
        <v>99870</v>
      </c>
      <c r="N7" s="80">
        <v>19420</v>
      </c>
      <c r="O7" s="83">
        <v>290</v>
      </c>
      <c r="P7" s="85">
        <v>4650</v>
      </c>
      <c r="Q7" s="93">
        <v>7950</v>
      </c>
      <c r="R7" s="80" t="s">
        <v>3</v>
      </c>
      <c r="S7" s="80" t="s">
        <v>3</v>
      </c>
      <c r="T7" s="85" t="s">
        <v>3</v>
      </c>
    </row>
    <row r="8" spans="1:21" ht="17.25" customHeight="1" x14ac:dyDescent="0.15">
      <c r="A8" s="272" t="s">
        <v>62</v>
      </c>
      <c r="B8" s="79">
        <f t="shared" si="1"/>
        <v>2392610</v>
      </c>
      <c r="C8" s="82">
        <v>1980370</v>
      </c>
      <c r="D8" s="80">
        <v>77390</v>
      </c>
      <c r="E8" s="80">
        <v>191250</v>
      </c>
      <c r="F8" s="82">
        <f t="shared" si="2"/>
        <v>143600</v>
      </c>
      <c r="G8" s="80">
        <v>21160</v>
      </c>
      <c r="H8" s="82">
        <v>1380</v>
      </c>
      <c r="I8" s="85">
        <v>1010</v>
      </c>
      <c r="J8" s="85" t="s">
        <v>3</v>
      </c>
      <c r="K8" s="85">
        <v>2740</v>
      </c>
      <c r="L8" s="83">
        <v>9370</v>
      </c>
      <c r="M8" s="83">
        <v>80860</v>
      </c>
      <c r="N8" s="80">
        <v>12460</v>
      </c>
      <c r="O8" s="83">
        <v>360</v>
      </c>
      <c r="P8" s="85">
        <v>4320</v>
      </c>
      <c r="Q8" s="93">
        <v>9940</v>
      </c>
      <c r="R8" s="80" t="s">
        <v>3</v>
      </c>
      <c r="S8" s="80" t="s">
        <v>3</v>
      </c>
      <c r="T8" s="85" t="s">
        <v>3</v>
      </c>
    </row>
    <row r="9" spans="1:21" ht="17.25" customHeight="1" x14ac:dyDescent="0.15">
      <c r="A9" s="272" t="s">
        <v>63</v>
      </c>
      <c r="B9" s="79">
        <f t="shared" si="1"/>
        <v>2479610</v>
      </c>
      <c r="C9" s="82">
        <v>1976190</v>
      </c>
      <c r="D9" s="80">
        <v>125780</v>
      </c>
      <c r="E9" s="80">
        <v>161720</v>
      </c>
      <c r="F9" s="82">
        <f t="shared" si="2"/>
        <v>215920</v>
      </c>
      <c r="G9" s="80">
        <v>24890</v>
      </c>
      <c r="H9" s="82">
        <v>2110</v>
      </c>
      <c r="I9" s="85">
        <v>2400</v>
      </c>
      <c r="J9" s="85" t="s">
        <v>3</v>
      </c>
      <c r="K9" s="85">
        <v>3280</v>
      </c>
      <c r="L9" s="83">
        <v>4720</v>
      </c>
      <c r="M9" s="85">
        <v>77000</v>
      </c>
      <c r="N9" s="80">
        <v>14490</v>
      </c>
      <c r="O9" s="83">
        <v>520</v>
      </c>
      <c r="P9" s="85">
        <v>4280</v>
      </c>
      <c r="Q9" s="93">
        <v>9520</v>
      </c>
      <c r="R9" s="80">
        <v>68870</v>
      </c>
      <c r="S9" s="80">
        <v>980</v>
      </c>
      <c r="T9" s="85">
        <v>2860</v>
      </c>
    </row>
    <row r="10" spans="1:21" ht="17.25" customHeight="1" x14ac:dyDescent="0.15">
      <c r="A10" s="272" t="s">
        <v>64</v>
      </c>
      <c r="B10" s="79">
        <f t="shared" si="1"/>
        <v>2411680</v>
      </c>
      <c r="C10" s="82">
        <v>1970400</v>
      </c>
      <c r="D10" s="80">
        <v>93700</v>
      </c>
      <c r="E10" s="80">
        <v>187750</v>
      </c>
      <c r="F10" s="82">
        <f t="shared" si="2"/>
        <v>159830</v>
      </c>
      <c r="G10" s="80">
        <v>24580</v>
      </c>
      <c r="H10" s="82">
        <v>2620</v>
      </c>
      <c r="I10" s="85">
        <v>2330</v>
      </c>
      <c r="J10" s="85" t="s">
        <v>3</v>
      </c>
      <c r="K10" s="85">
        <v>3430</v>
      </c>
      <c r="L10" s="83">
        <v>9490</v>
      </c>
      <c r="M10" s="83">
        <v>91630</v>
      </c>
      <c r="N10" s="80">
        <v>14560</v>
      </c>
      <c r="O10" s="83" t="s">
        <v>3</v>
      </c>
      <c r="P10" s="85">
        <v>3490</v>
      </c>
      <c r="Q10" s="93">
        <v>7700</v>
      </c>
      <c r="R10" s="80" t="s">
        <v>3</v>
      </c>
      <c r="S10" s="80" t="s">
        <v>3</v>
      </c>
      <c r="T10" s="85" t="s">
        <v>3</v>
      </c>
    </row>
    <row r="11" spans="1:21" ht="17.25" customHeight="1" x14ac:dyDescent="0.15">
      <c r="A11" s="272" t="s">
        <v>65</v>
      </c>
      <c r="B11" s="79">
        <f t="shared" si="1"/>
        <v>2295470</v>
      </c>
      <c r="C11" s="82">
        <v>1871680</v>
      </c>
      <c r="D11" s="80">
        <v>61230</v>
      </c>
      <c r="E11" s="80">
        <v>202900</v>
      </c>
      <c r="F11" s="82">
        <f t="shared" si="2"/>
        <v>159660</v>
      </c>
      <c r="G11" s="80">
        <v>29240</v>
      </c>
      <c r="H11" s="82">
        <v>2250</v>
      </c>
      <c r="I11" s="85">
        <v>1320</v>
      </c>
      <c r="J11" s="85" t="s">
        <v>3</v>
      </c>
      <c r="K11" s="85">
        <v>3610</v>
      </c>
      <c r="L11" s="83">
        <v>9380</v>
      </c>
      <c r="M11" s="85">
        <v>83760</v>
      </c>
      <c r="N11" s="80">
        <v>15400</v>
      </c>
      <c r="O11" s="83">
        <v>440</v>
      </c>
      <c r="P11" s="85">
        <v>4350</v>
      </c>
      <c r="Q11" s="93">
        <v>9910</v>
      </c>
      <c r="R11" s="80" t="s">
        <v>3</v>
      </c>
      <c r="S11" s="80" t="s">
        <v>3</v>
      </c>
      <c r="T11" s="85" t="s">
        <v>3</v>
      </c>
    </row>
    <row r="12" spans="1:21" ht="17.25" customHeight="1" x14ac:dyDescent="0.15">
      <c r="A12" s="272" t="s">
        <v>66</v>
      </c>
      <c r="B12" s="79">
        <f t="shared" si="1"/>
        <v>2456300</v>
      </c>
      <c r="C12" s="82">
        <v>2027220</v>
      </c>
      <c r="D12" s="80">
        <v>104590</v>
      </c>
      <c r="E12" s="80">
        <v>182540</v>
      </c>
      <c r="F12" s="82">
        <f t="shared" si="2"/>
        <v>141950</v>
      </c>
      <c r="G12" s="80">
        <v>25170</v>
      </c>
      <c r="H12" s="82">
        <v>1800</v>
      </c>
      <c r="I12" s="85">
        <v>1240</v>
      </c>
      <c r="J12" s="85" t="s">
        <v>3</v>
      </c>
      <c r="K12" s="85">
        <v>3160</v>
      </c>
      <c r="L12" s="83">
        <v>4200</v>
      </c>
      <c r="M12" s="83">
        <v>79660</v>
      </c>
      <c r="N12" s="80">
        <v>14460</v>
      </c>
      <c r="O12" s="83">
        <v>300</v>
      </c>
      <c r="P12" s="85">
        <v>3850</v>
      </c>
      <c r="Q12" s="93">
        <v>8110</v>
      </c>
      <c r="R12" s="80" t="s">
        <v>3</v>
      </c>
      <c r="S12" s="80" t="s">
        <v>3</v>
      </c>
      <c r="T12" s="85" t="s">
        <v>3</v>
      </c>
    </row>
    <row r="13" spans="1:21" ht="17.25" customHeight="1" x14ac:dyDescent="0.15">
      <c r="A13" s="272" t="s">
        <v>67</v>
      </c>
      <c r="B13" s="79">
        <f t="shared" si="1"/>
        <v>2300970</v>
      </c>
      <c r="C13" s="82">
        <v>1866960</v>
      </c>
      <c r="D13" s="80">
        <v>80730</v>
      </c>
      <c r="E13" s="80">
        <v>197120</v>
      </c>
      <c r="F13" s="82">
        <f t="shared" si="2"/>
        <v>156160</v>
      </c>
      <c r="G13" s="80">
        <v>23490</v>
      </c>
      <c r="H13" s="82">
        <v>1900</v>
      </c>
      <c r="I13" s="85">
        <v>2240</v>
      </c>
      <c r="J13" s="85" t="s">
        <v>3</v>
      </c>
      <c r="K13" s="85">
        <v>2650</v>
      </c>
      <c r="L13" s="83">
        <v>4480</v>
      </c>
      <c r="M13" s="83">
        <v>88070</v>
      </c>
      <c r="N13" s="80">
        <v>12860</v>
      </c>
      <c r="O13" s="83">
        <v>420</v>
      </c>
      <c r="P13" s="85">
        <v>3600</v>
      </c>
      <c r="Q13" s="93">
        <v>12420</v>
      </c>
      <c r="R13" s="80" t="s">
        <v>3</v>
      </c>
      <c r="S13" s="80">
        <v>880</v>
      </c>
      <c r="T13" s="85">
        <v>3150</v>
      </c>
    </row>
    <row r="14" spans="1:21" ht="17.25" customHeight="1" x14ac:dyDescent="0.15">
      <c r="A14" s="272" t="s">
        <v>68</v>
      </c>
      <c r="B14" s="79">
        <f t="shared" si="1"/>
        <v>2352740</v>
      </c>
      <c r="C14" s="82">
        <v>1880280</v>
      </c>
      <c r="D14" s="80">
        <v>113250</v>
      </c>
      <c r="E14" s="80">
        <v>171780</v>
      </c>
      <c r="F14" s="82">
        <f t="shared" si="2"/>
        <v>187430</v>
      </c>
      <c r="G14" s="80">
        <v>34070</v>
      </c>
      <c r="H14" s="82">
        <v>2310</v>
      </c>
      <c r="I14" s="85">
        <v>2190</v>
      </c>
      <c r="J14" s="85" t="s">
        <v>3</v>
      </c>
      <c r="K14" s="85">
        <v>6170</v>
      </c>
      <c r="L14" s="83">
        <v>8890</v>
      </c>
      <c r="M14" s="83">
        <v>98260</v>
      </c>
      <c r="N14" s="83">
        <v>17750</v>
      </c>
      <c r="O14" s="83">
        <v>380</v>
      </c>
      <c r="P14" s="85">
        <v>4720</v>
      </c>
      <c r="Q14" s="93">
        <v>12690</v>
      </c>
      <c r="R14" s="80" t="s">
        <v>3</v>
      </c>
      <c r="S14" s="80" t="s">
        <v>3</v>
      </c>
      <c r="T14" s="85" t="s">
        <v>3</v>
      </c>
    </row>
    <row r="15" spans="1:21" ht="17.25" customHeight="1" x14ac:dyDescent="0.15">
      <c r="A15" s="272" t="s">
        <v>69</v>
      </c>
      <c r="B15" s="79">
        <f t="shared" si="1"/>
        <v>2154320</v>
      </c>
      <c r="C15" s="82">
        <v>1724400</v>
      </c>
      <c r="D15" s="80">
        <v>78370</v>
      </c>
      <c r="E15" s="80">
        <v>195950</v>
      </c>
      <c r="F15" s="82">
        <f t="shared" si="2"/>
        <v>155600</v>
      </c>
      <c r="G15" s="80">
        <v>27100</v>
      </c>
      <c r="H15" s="82">
        <v>2190</v>
      </c>
      <c r="I15" s="271">
        <v>1210</v>
      </c>
      <c r="J15" s="85" t="s">
        <v>3</v>
      </c>
      <c r="K15" s="85">
        <v>3200</v>
      </c>
      <c r="L15" s="83">
        <v>4530</v>
      </c>
      <c r="M15" s="83">
        <v>84530</v>
      </c>
      <c r="N15" s="83">
        <v>17410</v>
      </c>
      <c r="O15" s="83">
        <v>530</v>
      </c>
      <c r="P15" s="85">
        <v>4160</v>
      </c>
      <c r="Q15" s="93">
        <v>10700</v>
      </c>
      <c r="R15" s="80" t="s">
        <v>3</v>
      </c>
      <c r="S15" s="80" t="s">
        <v>3</v>
      </c>
      <c r="T15" s="85">
        <v>40</v>
      </c>
    </row>
    <row r="16" spans="1:21" ht="17.25" customHeight="1" x14ac:dyDescent="0.15">
      <c r="A16" s="272" t="s">
        <v>70</v>
      </c>
      <c r="B16" s="79">
        <f t="shared" si="1"/>
        <v>1932210</v>
      </c>
      <c r="C16" s="82">
        <v>1596000</v>
      </c>
      <c r="D16" s="80">
        <v>67150</v>
      </c>
      <c r="E16" s="80">
        <v>143140</v>
      </c>
      <c r="F16" s="82">
        <f t="shared" si="2"/>
        <v>125920</v>
      </c>
      <c r="G16" s="80">
        <v>18820</v>
      </c>
      <c r="H16" s="82">
        <v>1510</v>
      </c>
      <c r="I16" s="85">
        <v>1020</v>
      </c>
      <c r="J16" s="85" t="s">
        <v>3</v>
      </c>
      <c r="K16" s="85">
        <v>2560</v>
      </c>
      <c r="L16" s="83">
        <v>4330</v>
      </c>
      <c r="M16" s="80">
        <v>71700</v>
      </c>
      <c r="N16" s="83">
        <v>12550</v>
      </c>
      <c r="O16" s="83" t="s">
        <v>3</v>
      </c>
      <c r="P16" s="85">
        <v>2940</v>
      </c>
      <c r="Q16" s="93">
        <v>7150</v>
      </c>
      <c r="R16" s="80" t="s">
        <v>3</v>
      </c>
      <c r="S16" s="80">
        <v>910</v>
      </c>
      <c r="T16" s="85">
        <v>2430</v>
      </c>
    </row>
    <row r="17" spans="1:20" ht="17.25" customHeight="1" thickBot="1" x14ac:dyDescent="0.2">
      <c r="A17" s="274" t="s">
        <v>71</v>
      </c>
      <c r="B17" s="86">
        <f>SUM(C17:F17)</f>
        <v>2014410</v>
      </c>
      <c r="C17" s="87">
        <v>1636090</v>
      </c>
      <c r="D17" s="87">
        <v>58570</v>
      </c>
      <c r="E17" s="87">
        <v>159950</v>
      </c>
      <c r="F17" s="90">
        <f>SUM(G17:T177)</f>
        <v>159800</v>
      </c>
      <c r="G17" s="87">
        <v>24930</v>
      </c>
      <c r="H17" s="89">
        <v>1970</v>
      </c>
      <c r="I17" s="87">
        <v>2910</v>
      </c>
      <c r="J17" s="87">
        <v>300</v>
      </c>
      <c r="K17" s="91">
        <v>3730</v>
      </c>
      <c r="L17" s="90">
        <v>8580</v>
      </c>
      <c r="M17" s="90">
        <v>82860</v>
      </c>
      <c r="N17" s="90">
        <v>17430</v>
      </c>
      <c r="O17" s="90" t="s">
        <v>3</v>
      </c>
      <c r="P17" s="91">
        <v>3360</v>
      </c>
      <c r="Q17" s="94">
        <v>13730</v>
      </c>
      <c r="R17" s="87" t="s">
        <v>3</v>
      </c>
      <c r="S17" s="87" t="s">
        <v>3</v>
      </c>
      <c r="T17" s="91" t="s">
        <v>3</v>
      </c>
    </row>
    <row r="18" spans="1:20" ht="17.25" customHeight="1" x14ac:dyDescent="0.15">
      <c r="A18" s="276" t="s">
        <v>169</v>
      </c>
      <c r="B18" s="166"/>
      <c r="C18" s="166"/>
      <c r="D18" s="166"/>
      <c r="E18" s="166"/>
      <c r="F18" s="166"/>
      <c r="G18" s="166"/>
      <c r="H18" s="166"/>
      <c r="I18" s="166"/>
      <c r="J18" s="166"/>
      <c r="K18" s="166"/>
      <c r="L18" s="166"/>
      <c r="M18" s="166"/>
      <c r="N18" s="166"/>
      <c r="O18" s="166"/>
      <c r="P18" s="166"/>
      <c r="Q18" s="166"/>
      <c r="R18" s="166"/>
      <c r="S18" s="166"/>
      <c r="T18" s="166"/>
    </row>
    <row r="19" spans="1:20" ht="18.75" x14ac:dyDescent="0.15">
      <c r="A19" s="283" t="s">
        <v>378</v>
      </c>
      <c r="B19" s="166"/>
      <c r="C19" s="166"/>
      <c r="D19" s="166"/>
      <c r="E19" s="166"/>
      <c r="F19" s="166"/>
      <c r="G19" s="166"/>
      <c r="H19" s="166"/>
      <c r="I19" s="166"/>
      <c r="J19" s="166"/>
      <c r="K19" s="166"/>
      <c r="L19" s="166"/>
      <c r="M19" s="166"/>
      <c r="N19" s="166"/>
      <c r="O19" s="166"/>
      <c r="P19" s="166"/>
      <c r="Q19" s="166"/>
      <c r="R19" s="166"/>
      <c r="S19" s="166"/>
      <c r="T19" s="166"/>
    </row>
    <row r="20" spans="1:20" ht="18.75" x14ac:dyDescent="0.15">
      <c r="A20" s="283" t="s">
        <v>337</v>
      </c>
      <c r="B20" s="166"/>
      <c r="C20" s="166"/>
      <c r="D20" s="166"/>
      <c r="E20" s="166"/>
      <c r="F20" s="166"/>
      <c r="G20" s="166"/>
      <c r="H20" s="166"/>
      <c r="I20" s="166"/>
      <c r="J20" s="166"/>
      <c r="K20" s="166"/>
      <c r="L20" s="166"/>
      <c r="M20" s="166"/>
      <c r="N20" s="166"/>
      <c r="O20" s="166"/>
      <c r="P20" s="166"/>
      <c r="Q20" s="166"/>
      <c r="R20" s="166"/>
      <c r="S20" s="166"/>
      <c r="T20" s="166"/>
    </row>
    <row r="21" spans="1:20" ht="18.75" x14ac:dyDescent="0.15">
      <c r="A21" s="283"/>
      <c r="B21" s="166"/>
      <c r="C21" s="166"/>
      <c r="D21" s="166"/>
      <c r="E21" s="166"/>
      <c r="F21" s="166"/>
      <c r="G21" s="166"/>
      <c r="H21" s="166"/>
      <c r="I21" s="166"/>
      <c r="J21" s="166"/>
      <c r="K21" s="166"/>
      <c r="L21" s="166"/>
      <c r="M21" s="166"/>
      <c r="N21" s="166"/>
      <c r="O21" s="166"/>
      <c r="P21" s="166"/>
      <c r="Q21" s="166"/>
      <c r="R21" s="166"/>
      <c r="S21" s="166"/>
      <c r="T21" s="166"/>
    </row>
    <row r="22" spans="1:20" ht="18.75" x14ac:dyDescent="0.15">
      <c r="A22" s="166"/>
      <c r="B22" s="166"/>
      <c r="C22" s="166"/>
      <c r="D22" s="166"/>
      <c r="E22" s="166"/>
      <c r="F22" s="166"/>
      <c r="G22" s="166"/>
      <c r="H22" s="166"/>
      <c r="I22" s="166"/>
      <c r="J22" s="166"/>
      <c r="K22" s="166"/>
      <c r="L22" s="166"/>
      <c r="M22" s="166"/>
      <c r="N22" s="166"/>
      <c r="O22" s="166"/>
      <c r="P22" s="166"/>
      <c r="Q22" s="166"/>
      <c r="R22" s="166"/>
      <c r="S22" s="166"/>
      <c r="T22" s="166"/>
    </row>
  </sheetData>
  <mergeCells count="9">
    <mergeCell ref="R1:S1"/>
    <mergeCell ref="T1:U1"/>
    <mergeCell ref="A2:A3"/>
    <mergeCell ref="B2:B3"/>
    <mergeCell ref="C2:C3"/>
    <mergeCell ref="D2:D3"/>
    <mergeCell ref="E2:E3"/>
    <mergeCell ref="F2:K2"/>
    <mergeCell ref="L2:S2"/>
  </mergeCells>
  <phoneticPr fontId="4"/>
  <printOptions horizontalCentered="1"/>
  <pageMargins left="0.78740157480314965" right="0.78740157480314965" top="0.98425196850393704" bottom="0.78740157480314965" header="0.51181102362204722" footer="0.51181102362204722"/>
  <pageSetup paperSize="8" scale="135"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P12"/>
  <sheetViews>
    <sheetView view="pageBreakPreview" zoomScale="95" zoomScaleNormal="100" zoomScaleSheetLayoutView="95" workbookViewId="0"/>
  </sheetViews>
  <sheetFormatPr defaultRowHeight="18.75" x14ac:dyDescent="0.15"/>
  <cols>
    <col min="1" max="1" width="11.25" style="196" customWidth="1"/>
    <col min="2" max="2" width="5.875" style="196" customWidth="1"/>
    <col min="3" max="11" width="5.5" style="196" customWidth="1"/>
    <col min="12" max="13" width="4.875" style="196" customWidth="1"/>
    <col min="14" max="14" width="5.5" style="196" customWidth="1"/>
    <col min="15" max="15" width="4.625" style="196" customWidth="1"/>
    <col min="16" max="29" width="5" style="196" customWidth="1"/>
    <col min="30" max="16384" width="9" style="196"/>
  </cols>
  <sheetData>
    <row r="1" spans="1:16" ht="18" customHeight="1" thickBot="1" x14ac:dyDescent="0.2">
      <c r="A1" s="195" t="s">
        <v>427</v>
      </c>
      <c r="M1" s="195"/>
      <c r="N1" s="197" t="s">
        <v>58</v>
      </c>
      <c r="O1" s="197"/>
    </row>
    <row r="2" spans="1:16" ht="21" customHeight="1" thickBot="1" x14ac:dyDescent="0.2">
      <c r="A2" s="402" t="s">
        <v>186</v>
      </c>
      <c r="B2" s="508" t="s">
        <v>187</v>
      </c>
      <c r="C2" s="477" t="s">
        <v>188</v>
      </c>
      <c r="D2" s="478"/>
      <c r="E2" s="478"/>
      <c r="F2" s="478"/>
      <c r="G2" s="509"/>
      <c r="H2" s="477" t="s">
        <v>189</v>
      </c>
      <c r="I2" s="478"/>
      <c r="J2" s="478"/>
      <c r="K2" s="478"/>
      <c r="L2" s="478"/>
      <c r="M2" s="509"/>
      <c r="N2" s="510" t="s">
        <v>190</v>
      </c>
      <c r="O2" s="511"/>
      <c r="P2" s="284"/>
    </row>
    <row r="3" spans="1:16" ht="24" customHeight="1" x14ac:dyDescent="0.15">
      <c r="A3" s="403"/>
      <c r="B3" s="512"/>
      <c r="C3" s="513" t="s">
        <v>191</v>
      </c>
      <c r="D3" s="514" t="s">
        <v>192</v>
      </c>
      <c r="E3" s="515" t="s">
        <v>193</v>
      </c>
      <c r="F3" s="514" t="s">
        <v>194</v>
      </c>
      <c r="G3" s="515" t="s">
        <v>195</v>
      </c>
      <c r="H3" s="513" t="s">
        <v>196</v>
      </c>
      <c r="I3" s="477" t="s">
        <v>197</v>
      </c>
      <c r="J3" s="478"/>
      <c r="K3" s="509"/>
      <c r="L3" s="516"/>
      <c r="M3" s="517"/>
      <c r="N3" s="518"/>
      <c r="O3" s="511"/>
      <c r="P3" s="284"/>
    </row>
    <row r="4" spans="1:16" ht="177" customHeight="1" thickBot="1" x14ac:dyDescent="0.2">
      <c r="A4" s="404"/>
      <c r="B4" s="519"/>
      <c r="C4" s="520"/>
      <c r="D4" s="521"/>
      <c r="E4" s="522"/>
      <c r="F4" s="521"/>
      <c r="G4" s="522"/>
      <c r="H4" s="520"/>
      <c r="I4" s="523" t="s">
        <v>198</v>
      </c>
      <c r="J4" s="524" t="s">
        <v>199</v>
      </c>
      <c r="K4" s="525" t="s">
        <v>200</v>
      </c>
      <c r="L4" s="526" t="s">
        <v>201</v>
      </c>
      <c r="M4" s="527" t="s">
        <v>202</v>
      </c>
      <c r="N4" s="528"/>
      <c r="O4" s="511"/>
      <c r="P4" s="284"/>
    </row>
    <row r="5" spans="1:16" ht="23.25" customHeight="1" x14ac:dyDescent="0.15">
      <c r="A5" s="339" t="s">
        <v>333</v>
      </c>
      <c r="B5" s="55">
        <v>517</v>
      </c>
      <c r="C5" s="9" t="s">
        <v>428</v>
      </c>
      <c r="D5" s="5" t="s">
        <v>429</v>
      </c>
      <c r="E5" s="9" t="s">
        <v>430</v>
      </c>
      <c r="F5" s="9" t="s">
        <v>203</v>
      </c>
      <c r="G5" s="5" t="s">
        <v>431</v>
      </c>
      <c r="H5" s="6" t="s">
        <v>430</v>
      </c>
      <c r="I5" s="6" t="s">
        <v>3</v>
      </c>
      <c r="J5" s="9" t="s">
        <v>3</v>
      </c>
      <c r="K5" s="13" t="s">
        <v>3</v>
      </c>
      <c r="L5" s="5" t="s">
        <v>3</v>
      </c>
      <c r="M5" s="9" t="s">
        <v>3</v>
      </c>
      <c r="N5" s="5">
        <v>493</v>
      </c>
      <c r="O5" s="529"/>
    </row>
    <row r="6" spans="1:16" ht="23.25" customHeight="1" x14ac:dyDescent="0.15">
      <c r="A6" s="339">
        <v>2</v>
      </c>
      <c r="B6" s="55">
        <v>718</v>
      </c>
      <c r="C6" s="9">
        <v>11</v>
      </c>
      <c r="D6" s="5">
        <v>6</v>
      </c>
      <c r="E6" s="9">
        <v>218</v>
      </c>
      <c r="F6" s="9">
        <v>62</v>
      </c>
      <c r="G6" s="5">
        <v>1</v>
      </c>
      <c r="H6" s="6">
        <v>4</v>
      </c>
      <c r="I6" s="6" t="s">
        <v>3</v>
      </c>
      <c r="J6" s="9" t="s">
        <v>3</v>
      </c>
      <c r="K6" s="13" t="s">
        <v>3</v>
      </c>
      <c r="L6" s="5" t="s">
        <v>3</v>
      </c>
      <c r="M6" s="9" t="s">
        <v>3</v>
      </c>
      <c r="N6" s="5">
        <v>416</v>
      </c>
      <c r="O6" s="529"/>
    </row>
    <row r="7" spans="1:16" ht="23.25" customHeight="1" x14ac:dyDescent="0.15">
      <c r="A7" s="339">
        <v>3</v>
      </c>
      <c r="B7" s="55">
        <v>497</v>
      </c>
      <c r="C7" s="9" t="s">
        <v>432</v>
      </c>
      <c r="D7" s="5" t="s">
        <v>433</v>
      </c>
      <c r="E7" s="9" t="s">
        <v>434</v>
      </c>
      <c r="F7" s="9" t="s">
        <v>435</v>
      </c>
      <c r="G7" s="5">
        <v>0</v>
      </c>
      <c r="H7" s="6" t="s">
        <v>204</v>
      </c>
      <c r="I7" s="6" t="s">
        <v>3</v>
      </c>
      <c r="J7" s="9" t="s">
        <v>3</v>
      </c>
      <c r="K7" s="13" t="s">
        <v>3</v>
      </c>
      <c r="L7" s="5" t="s">
        <v>3</v>
      </c>
      <c r="M7" s="9" t="s">
        <v>3</v>
      </c>
      <c r="N7" s="5">
        <v>448</v>
      </c>
      <c r="O7" s="529"/>
    </row>
    <row r="8" spans="1:16" ht="23.25" customHeight="1" x14ac:dyDescent="0.15">
      <c r="A8" s="339">
        <v>4</v>
      </c>
      <c r="B8" s="55">
        <v>554</v>
      </c>
      <c r="C8" s="9" t="s">
        <v>522</v>
      </c>
      <c r="D8" s="5" t="s">
        <v>523</v>
      </c>
      <c r="E8" s="9" t="s">
        <v>524</v>
      </c>
      <c r="F8" s="9" t="s">
        <v>435</v>
      </c>
      <c r="G8" s="5" t="s">
        <v>525</v>
      </c>
      <c r="H8" s="6" t="s">
        <v>526</v>
      </c>
      <c r="I8" s="6" t="s">
        <v>526</v>
      </c>
      <c r="J8" s="9" t="s">
        <v>527</v>
      </c>
      <c r="K8" s="13" t="s">
        <v>3</v>
      </c>
      <c r="L8" s="5" t="s">
        <v>3</v>
      </c>
      <c r="M8" s="9" t="s">
        <v>3</v>
      </c>
      <c r="N8" s="5">
        <v>494</v>
      </c>
      <c r="O8" s="529"/>
    </row>
    <row r="9" spans="1:16" ht="23.25" customHeight="1" thickBot="1" x14ac:dyDescent="0.2">
      <c r="A9" s="341">
        <v>5</v>
      </c>
      <c r="B9" s="62">
        <v>591</v>
      </c>
      <c r="C9" s="12" t="s">
        <v>528</v>
      </c>
      <c r="D9" s="12" t="s">
        <v>529</v>
      </c>
      <c r="E9" s="12" t="s">
        <v>530</v>
      </c>
      <c r="F9" s="12" t="s">
        <v>531</v>
      </c>
      <c r="G9" s="12">
        <v>0</v>
      </c>
      <c r="H9" s="12" t="s">
        <v>532</v>
      </c>
      <c r="I9" s="12">
        <v>0</v>
      </c>
      <c r="J9" s="12" t="s">
        <v>436</v>
      </c>
      <c r="K9" s="12" t="s">
        <v>91</v>
      </c>
      <c r="L9" s="12" t="s">
        <v>494</v>
      </c>
      <c r="M9" s="12" t="s">
        <v>91</v>
      </c>
      <c r="N9" s="8">
        <v>561</v>
      </c>
      <c r="O9" s="529"/>
    </row>
    <row r="10" spans="1:16" ht="22.5" customHeight="1" x14ac:dyDescent="0.15">
      <c r="A10" s="329" t="s">
        <v>533</v>
      </c>
      <c r="B10" s="330"/>
      <c r="C10" s="330"/>
      <c r="D10" s="330"/>
      <c r="E10" s="330"/>
    </row>
    <row r="11" spans="1:16" ht="16.5" customHeight="1" x14ac:dyDescent="0.15">
      <c r="A11" s="329" t="s">
        <v>437</v>
      </c>
      <c r="B11" s="330"/>
      <c r="C11" s="330"/>
      <c r="D11" s="330"/>
      <c r="E11" s="330"/>
    </row>
    <row r="12" spans="1:16" x14ac:dyDescent="0.15">
      <c r="A12" s="329" t="s">
        <v>438</v>
      </c>
      <c r="B12" s="330"/>
      <c r="C12" s="330"/>
      <c r="D12" s="330"/>
      <c r="E12" s="330"/>
    </row>
  </sheetData>
  <mergeCells count="12">
    <mergeCell ref="H3:H4"/>
    <mergeCell ref="I3:K3"/>
    <mergeCell ref="A2:A4"/>
    <mergeCell ref="B2:B4"/>
    <mergeCell ref="C2:G2"/>
    <mergeCell ref="H2:M2"/>
    <mergeCell ref="N2:N4"/>
    <mergeCell ref="C3:C4"/>
    <mergeCell ref="D3:D4"/>
    <mergeCell ref="E3:E4"/>
    <mergeCell ref="F3:F4"/>
    <mergeCell ref="G3:G4"/>
  </mergeCells>
  <phoneticPr fontId="4"/>
  <printOptions horizontalCentered="1"/>
  <pageMargins left="0.78740157480314965" right="0.78740157480314965" top="0.98425196850393704" bottom="0.78740157480314965" header="0.51181102362204722" footer="0.51181102362204722"/>
  <pageSetup paperSize="9"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10"/>
  <sheetViews>
    <sheetView view="pageBreakPreview" zoomScaleNormal="100" zoomScaleSheetLayoutView="100" workbookViewId="0"/>
  </sheetViews>
  <sheetFormatPr defaultRowHeight="18.75" x14ac:dyDescent="0.15"/>
  <cols>
    <col min="1" max="1" width="11.25" style="196" customWidth="1"/>
    <col min="2" max="8" width="10.375" style="196" customWidth="1"/>
    <col min="9" max="22" width="5" style="196" customWidth="1"/>
    <col min="23" max="16384" width="9" style="196"/>
  </cols>
  <sheetData>
    <row r="1" spans="1:9" ht="18" customHeight="1" thickBot="1" x14ac:dyDescent="0.2">
      <c r="A1" s="195" t="s">
        <v>534</v>
      </c>
      <c r="B1" s="285"/>
      <c r="C1" s="285"/>
      <c r="D1" s="285"/>
      <c r="E1" s="285"/>
      <c r="F1" s="285"/>
      <c r="G1" s="285"/>
      <c r="H1" s="286" t="s">
        <v>535</v>
      </c>
    </row>
    <row r="2" spans="1:9" ht="42" customHeight="1" thickBot="1" x14ac:dyDescent="0.2">
      <c r="A2" s="310" t="s">
        <v>205</v>
      </c>
      <c r="B2" s="287" t="s">
        <v>1</v>
      </c>
      <c r="C2" s="288" t="s">
        <v>206</v>
      </c>
      <c r="D2" s="288" t="s">
        <v>207</v>
      </c>
      <c r="E2" s="288" t="s">
        <v>208</v>
      </c>
      <c r="F2" s="288" t="s">
        <v>209</v>
      </c>
      <c r="G2" s="288" t="s">
        <v>210</v>
      </c>
      <c r="H2" s="288" t="s">
        <v>439</v>
      </c>
      <c r="I2" s="289"/>
    </row>
    <row r="3" spans="1:9" ht="24.75" customHeight="1" x14ac:dyDescent="0.15">
      <c r="A3" s="338" t="s">
        <v>462</v>
      </c>
      <c r="B3" s="13">
        <v>25</v>
      </c>
      <c r="C3" s="13" t="s">
        <v>3</v>
      </c>
      <c r="D3" s="13">
        <v>2</v>
      </c>
      <c r="E3" s="13">
        <v>11</v>
      </c>
      <c r="F3" s="13" t="s">
        <v>3</v>
      </c>
      <c r="G3" s="13">
        <v>12</v>
      </c>
      <c r="H3" s="5" t="s">
        <v>3</v>
      </c>
    </row>
    <row r="4" spans="1:9" ht="24.75" customHeight="1" x14ac:dyDescent="0.15">
      <c r="A4" s="340">
        <v>2</v>
      </c>
      <c r="B4" s="13">
        <v>28</v>
      </c>
      <c r="C4" s="13" t="s">
        <v>3</v>
      </c>
      <c r="D4" s="13">
        <v>4</v>
      </c>
      <c r="E4" s="13">
        <v>17</v>
      </c>
      <c r="F4" s="13">
        <v>1</v>
      </c>
      <c r="G4" s="13">
        <v>6</v>
      </c>
      <c r="H4" s="5" t="s">
        <v>3</v>
      </c>
    </row>
    <row r="5" spans="1:9" s="284" customFormat="1" ht="24.75" customHeight="1" x14ac:dyDescent="0.15">
      <c r="A5" s="340">
        <v>3</v>
      </c>
      <c r="B5" s="13">
        <v>24</v>
      </c>
      <c r="C5" s="13">
        <v>1</v>
      </c>
      <c r="D5" s="13">
        <v>8</v>
      </c>
      <c r="E5" s="13">
        <v>7</v>
      </c>
      <c r="F5" s="13">
        <v>0</v>
      </c>
      <c r="G5" s="13">
        <v>7</v>
      </c>
      <c r="H5" s="5">
        <v>1</v>
      </c>
    </row>
    <row r="6" spans="1:9" s="284" customFormat="1" ht="24.75" customHeight="1" x14ac:dyDescent="0.15">
      <c r="A6" s="340">
        <v>4</v>
      </c>
      <c r="B6" s="61">
        <v>28</v>
      </c>
      <c r="C6" s="9">
        <v>1</v>
      </c>
      <c r="D6" s="9">
        <v>3</v>
      </c>
      <c r="E6" s="9">
        <v>15</v>
      </c>
      <c r="F6" s="9">
        <v>0</v>
      </c>
      <c r="G6" s="9">
        <v>7</v>
      </c>
      <c r="H6" s="6">
        <v>2</v>
      </c>
    </row>
    <row r="7" spans="1:9" s="284" customFormat="1" ht="24.75" customHeight="1" thickBot="1" x14ac:dyDescent="0.2">
      <c r="A7" s="341">
        <v>5</v>
      </c>
      <c r="B7" s="14">
        <v>30</v>
      </c>
      <c r="C7" s="14">
        <v>1</v>
      </c>
      <c r="D7" s="14">
        <v>4</v>
      </c>
      <c r="E7" s="14">
        <v>13</v>
      </c>
      <c r="F7" s="14">
        <v>3</v>
      </c>
      <c r="G7" s="14">
        <v>7</v>
      </c>
      <c r="H7" s="7">
        <v>2</v>
      </c>
    </row>
    <row r="8" spans="1:9" ht="18" customHeight="1" x14ac:dyDescent="0.15">
      <c r="A8" s="290" t="s">
        <v>536</v>
      </c>
    </row>
    <row r="10" spans="1:9" x14ac:dyDescent="0.15">
      <c r="B10" s="291"/>
    </row>
  </sheetData>
  <phoneticPr fontId="4"/>
  <printOptions horizontalCentered="1"/>
  <pageMargins left="0.78740157480314965" right="0.78740157480314965" top="0.98425196850393704" bottom="0.78740157480314965" header="0.51181102362204722" footer="0.51181102362204722"/>
  <pageSetup paperSize="9" fitToHeight="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S35"/>
  <sheetViews>
    <sheetView view="pageBreakPreview" topLeftCell="B3" zoomScaleNormal="85" zoomScaleSheetLayoutView="100" workbookViewId="0">
      <pane xSplit="2" ySplit="2" topLeftCell="D5" activePane="bottomRight" state="frozen"/>
      <selection activeCell="O11" sqref="O11"/>
      <selection pane="topRight" activeCell="O11" sqref="O11"/>
      <selection pane="bottomLeft" activeCell="O11" sqref="O11"/>
      <selection pane="bottomRight"/>
    </sheetView>
  </sheetViews>
  <sheetFormatPr defaultRowHeight="18.75" x14ac:dyDescent="0.15"/>
  <cols>
    <col min="1" max="1" width="3.5" style="196" customWidth="1"/>
    <col min="2" max="2" width="18.75" style="196" customWidth="1"/>
    <col min="3" max="3" width="10.625" style="196" customWidth="1"/>
    <col min="4" max="4" width="8.875" style="196" bestFit="1" customWidth="1"/>
    <col min="5" max="19" width="8.625" style="196" customWidth="1"/>
    <col min="20" max="20" width="1.5" style="196" customWidth="1"/>
    <col min="21" max="16384" width="9" style="196"/>
  </cols>
  <sheetData>
    <row r="1" spans="1:19" ht="18" customHeight="1" thickBot="1" x14ac:dyDescent="0.2">
      <c r="A1" s="530" t="s">
        <v>537</v>
      </c>
      <c r="B1" s="292"/>
      <c r="C1" s="292"/>
      <c r="D1" s="292"/>
      <c r="E1" s="292"/>
      <c r="F1" s="292"/>
      <c r="G1" s="292"/>
      <c r="H1" s="292"/>
      <c r="I1" s="292"/>
      <c r="J1" s="292"/>
      <c r="K1" s="292"/>
      <c r="L1" s="292"/>
      <c r="M1" s="292"/>
      <c r="N1" s="292"/>
      <c r="O1" s="292"/>
      <c r="P1" s="292"/>
      <c r="Q1" s="292"/>
      <c r="R1" s="292"/>
      <c r="S1" s="292"/>
    </row>
    <row r="2" spans="1:19" ht="22.5" customHeight="1" x14ac:dyDescent="0.15">
      <c r="A2" s="531" t="s">
        <v>211</v>
      </c>
      <c r="B2" s="532"/>
      <c r="C2" s="533" t="s">
        <v>212</v>
      </c>
      <c r="D2" s="534" t="s">
        <v>213</v>
      </c>
      <c r="E2" s="535" t="s">
        <v>214</v>
      </c>
      <c r="F2" s="536"/>
      <c r="G2" s="536"/>
      <c r="H2" s="536"/>
      <c r="I2" s="536"/>
      <c r="J2" s="536"/>
      <c r="K2" s="536" t="s">
        <v>215</v>
      </c>
      <c r="L2" s="536"/>
      <c r="M2" s="536"/>
      <c r="N2" s="536"/>
      <c r="O2" s="536"/>
      <c r="P2" s="536"/>
      <c r="Q2" s="536"/>
      <c r="R2" s="536"/>
      <c r="S2" s="537"/>
    </row>
    <row r="3" spans="1:19" ht="22.5" customHeight="1" x14ac:dyDescent="0.15">
      <c r="A3" s="538"/>
      <c r="B3" s="539"/>
      <c r="C3" s="540"/>
      <c r="D3" s="541"/>
      <c r="E3" s="542" t="s">
        <v>216</v>
      </c>
      <c r="F3" s="543"/>
      <c r="G3" s="543"/>
      <c r="H3" s="543"/>
      <c r="I3" s="543"/>
      <c r="J3" s="543"/>
      <c r="K3" s="544" t="s">
        <v>217</v>
      </c>
      <c r="L3" s="545" t="s">
        <v>218</v>
      </c>
      <c r="M3" s="545" t="s">
        <v>219</v>
      </c>
      <c r="N3" s="542" t="s">
        <v>220</v>
      </c>
      <c r="O3" s="543"/>
      <c r="P3" s="546"/>
      <c r="Q3" s="545" t="s">
        <v>221</v>
      </c>
      <c r="R3" s="545" t="s">
        <v>222</v>
      </c>
      <c r="S3" s="547" t="s">
        <v>223</v>
      </c>
    </row>
    <row r="4" spans="1:19" ht="39" customHeight="1" thickBot="1" x14ac:dyDescent="0.2">
      <c r="A4" s="548"/>
      <c r="B4" s="549"/>
      <c r="C4" s="550"/>
      <c r="D4" s="551"/>
      <c r="E4" s="552" t="s">
        <v>224</v>
      </c>
      <c r="F4" s="553" t="s">
        <v>225</v>
      </c>
      <c r="G4" s="552" t="s">
        <v>226</v>
      </c>
      <c r="H4" s="553" t="s">
        <v>227</v>
      </c>
      <c r="I4" s="553" t="s">
        <v>228</v>
      </c>
      <c r="J4" s="554" t="s">
        <v>229</v>
      </c>
      <c r="K4" s="554" t="s">
        <v>230</v>
      </c>
      <c r="L4" s="553" t="s">
        <v>231</v>
      </c>
      <c r="M4" s="553" t="s">
        <v>232</v>
      </c>
      <c r="N4" s="553" t="s">
        <v>233</v>
      </c>
      <c r="O4" s="553" t="s">
        <v>234</v>
      </c>
      <c r="P4" s="553" t="s">
        <v>235</v>
      </c>
      <c r="Q4" s="553" t="s">
        <v>236</v>
      </c>
      <c r="R4" s="553" t="s">
        <v>237</v>
      </c>
      <c r="S4" s="555" t="s">
        <v>238</v>
      </c>
    </row>
    <row r="5" spans="1:19" ht="19.5" customHeight="1" x14ac:dyDescent="0.15">
      <c r="A5" s="556" t="s">
        <v>239</v>
      </c>
      <c r="B5" s="557" t="s">
        <v>379</v>
      </c>
      <c r="C5" s="558" t="s">
        <v>538</v>
      </c>
      <c r="D5" s="559" t="s">
        <v>539</v>
      </c>
      <c r="E5" s="560">
        <v>1.86</v>
      </c>
      <c r="F5" s="561">
        <v>1.62</v>
      </c>
      <c r="G5" s="560">
        <v>1.78</v>
      </c>
      <c r="H5" s="562">
        <v>3.63</v>
      </c>
      <c r="I5" s="561">
        <v>0.81</v>
      </c>
      <c r="J5" s="562">
        <v>0.99</v>
      </c>
      <c r="K5" s="560">
        <v>0.85</v>
      </c>
      <c r="L5" s="563">
        <v>0.38</v>
      </c>
      <c r="M5" s="563">
        <v>0.13</v>
      </c>
      <c r="N5" s="560">
        <v>1.17</v>
      </c>
      <c r="O5" s="561">
        <v>2.5299999999999998</v>
      </c>
      <c r="P5" s="560">
        <v>0.62</v>
      </c>
      <c r="Q5" s="560">
        <v>0.08</v>
      </c>
      <c r="R5" s="560">
        <v>0.33</v>
      </c>
      <c r="S5" s="564">
        <v>1.46</v>
      </c>
    </row>
    <row r="6" spans="1:19" ht="19.5" customHeight="1" x14ac:dyDescent="0.15">
      <c r="A6" s="565"/>
      <c r="B6" s="566"/>
      <c r="C6" s="567"/>
      <c r="D6" s="568">
        <v>4</v>
      </c>
      <c r="E6" s="569">
        <v>1.5</v>
      </c>
      <c r="F6" s="570">
        <v>1.5</v>
      </c>
      <c r="G6" s="569">
        <v>0.5</v>
      </c>
      <c r="H6" s="571">
        <v>1.4</v>
      </c>
      <c r="I6" s="570">
        <v>0.5</v>
      </c>
      <c r="J6" s="570">
        <v>0.4</v>
      </c>
      <c r="K6" s="569">
        <v>0.2</v>
      </c>
      <c r="L6" s="572">
        <v>0.1</v>
      </c>
      <c r="M6" s="572">
        <v>0</v>
      </c>
      <c r="N6" s="569">
        <v>1</v>
      </c>
      <c r="O6" s="570">
        <v>0.2</v>
      </c>
      <c r="P6" s="569">
        <v>0.4</v>
      </c>
      <c r="Q6" s="569">
        <v>0</v>
      </c>
      <c r="R6" s="569">
        <v>0.1</v>
      </c>
      <c r="S6" s="573">
        <v>0.8</v>
      </c>
    </row>
    <row r="7" spans="1:19" ht="19.5" customHeight="1" x14ac:dyDescent="0.15">
      <c r="A7" s="565"/>
      <c r="B7" s="574"/>
      <c r="C7" s="575"/>
      <c r="D7" s="576">
        <v>5</v>
      </c>
      <c r="E7" s="577">
        <v>3.73</v>
      </c>
      <c r="F7" s="577">
        <v>1.67</v>
      </c>
      <c r="G7" s="577">
        <v>1.41</v>
      </c>
      <c r="H7" s="577">
        <v>3.08</v>
      </c>
      <c r="I7" s="577">
        <v>0.88</v>
      </c>
      <c r="J7" s="577">
        <v>1.85</v>
      </c>
      <c r="K7" s="577">
        <v>1.07</v>
      </c>
      <c r="L7" s="577">
        <v>0.73</v>
      </c>
      <c r="M7" s="577">
        <v>0.27</v>
      </c>
      <c r="N7" s="577">
        <v>1.55</v>
      </c>
      <c r="O7" s="577">
        <v>2.83</v>
      </c>
      <c r="P7" s="577">
        <v>2.4900000000000002</v>
      </c>
      <c r="Q7" s="577">
        <v>0.06</v>
      </c>
      <c r="R7" s="577">
        <v>0.77</v>
      </c>
      <c r="S7" s="577">
        <v>1.96</v>
      </c>
    </row>
    <row r="8" spans="1:19" ht="19.5" customHeight="1" x14ac:dyDescent="0.15">
      <c r="A8" s="565"/>
      <c r="B8" s="578" t="s">
        <v>240</v>
      </c>
      <c r="C8" s="579" t="s">
        <v>241</v>
      </c>
      <c r="D8" s="580" t="s">
        <v>539</v>
      </c>
      <c r="E8" s="581">
        <v>7.2</v>
      </c>
      <c r="F8" s="582">
        <v>7.3</v>
      </c>
      <c r="G8" s="583">
        <v>7.6</v>
      </c>
      <c r="H8" s="582">
        <v>7.6</v>
      </c>
      <c r="I8" s="581">
        <v>7.4</v>
      </c>
      <c r="J8" s="582">
        <v>7.8</v>
      </c>
      <c r="K8" s="584">
        <v>7.7</v>
      </c>
      <c r="L8" s="582">
        <v>8.1</v>
      </c>
      <c r="M8" s="583">
        <v>7.9</v>
      </c>
      <c r="N8" s="582">
        <v>7.7</v>
      </c>
      <c r="O8" s="583">
        <v>7.6</v>
      </c>
      <c r="P8" s="582">
        <v>7.7</v>
      </c>
      <c r="Q8" s="582">
        <v>8</v>
      </c>
      <c r="R8" s="583">
        <v>7.9</v>
      </c>
      <c r="S8" s="585">
        <v>8</v>
      </c>
    </row>
    <row r="9" spans="1:19" ht="19.5" customHeight="1" x14ac:dyDescent="0.15">
      <c r="A9" s="565"/>
      <c r="B9" s="566"/>
      <c r="C9" s="540"/>
      <c r="D9" s="568">
        <v>4</v>
      </c>
      <c r="E9" s="582">
        <v>8.1999999999999993</v>
      </c>
      <c r="F9" s="582">
        <v>8.1</v>
      </c>
      <c r="G9" s="583">
        <v>8.5</v>
      </c>
      <c r="H9" s="582">
        <v>8</v>
      </c>
      <c r="I9" s="582">
        <v>8.3000000000000007</v>
      </c>
      <c r="J9" s="584">
        <v>8.8000000000000007</v>
      </c>
      <c r="K9" s="584">
        <v>8.5</v>
      </c>
      <c r="L9" s="582">
        <v>8.9</v>
      </c>
      <c r="M9" s="583">
        <v>8.6</v>
      </c>
      <c r="N9" s="582">
        <v>8.4</v>
      </c>
      <c r="O9" s="583">
        <v>8.6999999999999993</v>
      </c>
      <c r="P9" s="582">
        <v>8.4</v>
      </c>
      <c r="Q9" s="582">
        <v>9.3000000000000007</v>
      </c>
      <c r="R9" s="583">
        <v>8.6</v>
      </c>
      <c r="S9" s="585">
        <v>8.9</v>
      </c>
    </row>
    <row r="10" spans="1:19" ht="19.5" customHeight="1" x14ac:dyDescent="0.15">
      <c r="A10" s="565"/>
      <c r="B10" s="574"/>
      <c r="C10" s="586"/>
      <c r="D10" s="576">
        <v>5</v>
      </c>
      <c r="E10" s="577">
        <v>7.7</v>
      </c>
      <c r="F10" s="577">
        <v>8.1</v>
      </c>
      <c r="G10" s="577">
        <v>8.5</v>
      </c>
      <c r="H10" s="587">
        <v>8</v>
      </c>
      <c r="I10" s="577">
        <v>8.1999999999999993</v>
      </c>
      <c r="J10" s="577">
        <v>8.5</v>
      </c>
      <c r="K10" s="577">
        <v>8.3000000000000007</v>
      </c>
      <c r="L10" s="577">
        <v>8.5</v>
      </c>
      <c r="M10" s="577">
        <v>8.3000000000000007</v>
      </c>
      <c r="N10" s="587">
        <v>8</v>
      </c>
      <c r="O10" s="577">
        <v>8.1</v>
      </c>
      <c r="P10" s="577">
        <v>8.1999999999999993</v>
      </c>
      <c r="Q10" s="577">
        <v>8.9</v>
      </c>
      <c r="R10" s="577">
        <v>8.5</v>
      </c>
      <c r="S10" s="577">
        <v>8.4</v>
      </c>
    </row>
    <row r="11" spans="1:19" ht="19.5" customHeight="1" x14ac:dyDescent="0.15">
      <c r="A11" s="565"/>
      <c r="B11" s="578" t="s">
        <v>242</v>
      </c>
      <c r="C11" s="579" t="s">
        <v>243</v>
      </c>
      <c r="D11" s="580" t="s">
        <v>539</v>
      </c>
      <c r="E11" s="581">
        <v>9.8000000000000007</v>
      </c>
      <c r="F11" s="582">
        <v>9.1999999999999993</v>
      </c>
      <c r="G11" s="583">
        <v>9.4</v>
      </c>
      <c r="H11" s="582">
        <v>9.3000000000000007</v>
      </c>
      <c r="I11" s="582">
        <v>9.1</v>
      </c>
      <c r="J11" s="584">
        <v>9.1999999999999993</v>
      </c>
      <c r="K11" s="584">
        <v>9.3000000000000007</v>
      </c>
      <c r="L11" s="582">
        <v>9.6999999999999993</v>
      </c>
      <c r="M11" s="583">
        <v>9.5</v>
      </c>
      <c r="N11" s="582">
        <v>9.4</v>
      </c>
      <c r="O11" s="583">
        <v>9.5</v>
      </c>
      <c r="P11" s="582">
        <v>9.6</v>
      </c>
      <c r="Q11" s="582">
        <v>9.8000000000000007</v>
      </c>
      <c r="R11" s="583">
        <v>8.6999999999999993</v>
      </c>
      <c r="S11" s="585">
        <v>9</v>
      </c>
    </row>
    <row r="12" spans="1:19" ht="19.5" customHeight="1" x14ac:dyDescent="0.15">
      <c r="A12" s="565"/>
      <c r="B12" s="566"/>
      <c r="C12" s="540"/>
      <c r="D12" s="568">
        <v>4</v>
      </c>
      <c r="E12" s="582">
        <v>10.1</v>
      </c>
      <c r="F12" s="582">
        <v>11.3</v>
      </c>
      <c r="G12" s="583">
        <v>11.3</v>
      </c>
      <c r="H12" s="582">
        <v>10.9</v>
      </c>
      <c r="I12" s="582">
        <v>12</v>
      </c>
      <c r="J12" s="584">
        <v>13.3</v>
      </c>
      <c r="K12" s="584">
        <v>11.8</v>
      </c>
      <c r="L12" s="582">
        <v>12.8</v>
      </c>
      <c r="M12" s="583">
        <v>12.7</v>
      </c>
      <c r="N12" s="582">
        <v>11.7</v>
      </c>
      <c r="O12" s="583">
        <v>11.5</v>
      </c>
      <c r="P12" s="582">
        <v>11.5</v>
      </c>
      <c r="Q12" s="582">
        <v>11.5</v>
      </c>
      <c r="R12" s="583">
        <v>11.4</v>
      </c>
      <c r="S12" s="585">
        <v>12.2</v>
      </c>
    </row>
    <row r="13" spans="1:19" ht="19.5" customHeight="1" x14ac:dyDescent="0.15">
      <c r="A13" s="565"/>
      <c r="B13" s="574"/>
      <c r="C13" s="586"/>
      <c r="D13" s="576">
        <v>5</v>
      </c>
      <c r="E13" s="577">
        <v>9.1999999999999993</v>
      </c>
      <c r="F13" s="577">
        <v>9.6999999999999993</v>
      </c>
      <c r="G13" s="577">
        <v>9.4</v>
      </c>
      <c r="H13" s="577">
        <v>9.1</v>
      </c>
      <c r="I13" s="577">
        <v>9.3000000000000007</v>
      </c>
      <c r="J13" s="577">
        <v>9.5</v>
      </c>
      <c r="K13" s="577">
        <v>9.3000000000000007</v>
      </c>
      <c r="L13" s="577">
        <v>9.6999999999999993</v>
      </c>
      <c r="M13" s="577">
        <v>9.3000000000000007</v>
      </c>
      <c r="N13" s="577">
        <v>9.1</v>
      </c>
      <c r="O13" s="577">
        <v>8.9</v>
      </c>
      <c r="P13" s="577">
        <v>9.6999999999999993</v>
      </c>
      <c r="Q13" s="577">
        <v>9.8000000000000007</v>
      </c>
      <c r="R13" s="577">
        <v>9.1</v>
      </c>
      <c r="S13" s="577">
        <v>9.4</v>
      </c>
    </row>
    <row r="14" spans="1:19" ht="19.5" customHeight="1" x14ac:dyDescent="0.15">
      <c r="A14" s="565"/>
      <c r="B14" s="578" t="s">
        <v>244</v>
      </c>
      <c r="C14" s="579" t="s">
        <v>243</v>
      </c>
      <c r="D14" s="580" t="s">
        <v>539</v>
      </c>
      <c r="E14" s="581">
        <v>2.1</v>
      </c>
      <c r="F14" s="582">
        <v>2.9</v>
      </c>
      <c r="G14" s="583">
        <v>2</v>
      </c>
      <c r="H14" s="582">
        <v>2.7</v>
      </c>
      <c r="I14" s="581">
        <v>2.2000000000000002</v>
      </c>
      <c r="J14" s="582">
        <v>2.8</v>
      </c>
      <c r="K14" s="584">
        <v>3.2</v>
      </c>
      <c r="L14" s="582">
        <v>2.6</v>
      </c>
      <c r="M14" s="583">
        <v>2</v>
      </c>
      <c r="N14" s="582">
        <v>1.4</v>
      </c>
      <c r="O14" s="583">
        <v>2</v>
      </c>
      <c r="P14" s="588">
        <v>1.6</v>
      </c>
      <c r="Q14" s="582">
        <v>1.5</v>
      </c>
      <c r="R14" s="583">
        <v>1.8</v>
      </c>
      <c r="S14" s="585">
        <v>1.7</v>
      </c>
    </row>
    <row r="15" spans="1:19" ht="19.5" customHeight="1" x14ac:dyDescent="0.15">
      <c r="A15" s="565"/>
      <c r="B15" s="566"/>
      <c r="C15" s="540"/>
      <c r="D15" s="568">
        <v>4</v>
      </c>
      <c r="E15" s="582">
        <v>1.5</v>
      </c>
      <c r="F15" s="582">
        <v>1.5</v>
      </c>
      <c r="G15" s="583">
        <v>1.7</v>
      </c>
      <c r="H15" s="582">
        <v>1.9</v>
      </c>
      <c r="I15" s="582">
        <v>3.8</v>
      </c>
      <c r="J15" s="584">
        <v>1.5</v>
      </c>
      <c r="K15" s="584">
        <v>1.2</v>
      </c>
      <c r="L15" s="582">
        <v>1</v>
      </c>
      <c r="M15" s="583">
        <v>0.9</v>
      </c>
      <c r="N15" s="582">
        <v>1.1000000000000001</v>
      </c>
      <c r="O15" s="583">
        <v>0.8</v>
      </c>
      <c r="P15" s="589">
        <v>0.8</v>
      </c>
      <c r="Q15" s="582">
        <v>1.2</v>
      </c>
      <c r="R15" s="583">
        <v>1.2</v>
      </c>
      <c r="S15" s="585">
        <v>0.9</v>
      </c>
    </row>
    <row r="16" spans="1:19" ht="19.5" customHeight="1" x14ac:dyDescent="0.15">
      <c r="A16" s="565"/>
      <c r="B16" s="574"/>
      <c r="C16" s="586"/>
      <c r="D16" s="576">
        <v>5</v>
      </c>
      <c r="E16" s="577">
        <v>2.1</v>
      </c>
      <c r="F16" s="577">
        <v>2.2000000000000002</v>
      </c>
      <c r="G16" s="577">
        <v>1.6</v>
      </c>
      <c r="H16" s="577">
        <v>2.4</v>
      </c>
      <c r="I16" s="577">
        <v>2.8</v>
      </c>
      <c r="J16" s="587">
        <v>2</v>
      </c>
      <c r="K16" s="577">
        <v>2.2000000000000002</v>
      </c>
      <c r="L16" s="577">
        <v>2.1</v>
      </c>
      <c r="M16" s="577">
        <v>1.6</v>
      </c>
      <c r="N16" s="587">
        <v>2</v>
      </c>
      <c r="O16" s="577">
        <v>1.9</v>
      </c>
      <c r="P16" s="577">
        <v>1.5</v>
      </c>
      <c r="Q16" s="577">
        <v>1.4</v>
      </c>
      <c r="R16" s="577">
        <v>2.2000000000000002</v>
      </c>
      <c r="S16" s="577">
        <v>1.4</v>
      </c>
    </row>
    <row r="17" spans="1:19" ht="19.5" customHeight="1" x14ac:dyDescent="0.15">
      <c r="A17" s="565"/>
      <c r="B17" s="578" t="s">
        <v>246</v>
      </c>
      <c r="C17" s="579" t="s">
        <v>243</v>
      </c>
      <c r="D17" s="580" t="s">
        <v>539</v>
      </c>
      <c r="E17" s="590">
        <v>5.4</v>
      </c>
      <c r="F17" s="591">
        <v>6.8</v>
      </c>
      <c r="G17" s="592">
        <v>4.9000000000000004</v>
      </c>
      <c r="H17" s="591">
        <v>7.7</v>
      </c>
      <c r="I17" s="590">
        <v>5.6</v>
      </c>
      <c r="J17" s="591">
        <v>5.6</v>
      </c>
      <c r="K17" s="593">
        <v>7.5</v>
      </c>
      <c r="L17" s="591">
        <v>6.9</v>
      </c>
      <c r="M17" s="592">
        <v>7.8</v>
      </c>
      <c r="N17" s="591">
        <v>4.3</v>
      </c>
      <c r="O17" s="592">
        <v>4.5999999999999996</v>
      </c>
      <c r="P17" s="594">
        <v>3.6</v>
      </c>
      <c r="Q17" s="591">
        <v>3.6</v>
      </c>
      <c r="R17" s="592">
        <v>5.4</v>
      </c>
      <c r="S17" s="595">
        <v>4.2</v>
      </c>
    </row>
    <row r="18" spans="1:19" ht="19.5" customHeight="1" x14ac:dyDescent="0.15">
      <c r="A18" s="565"/>
      <c r="B18" s="566"/>
      <c r="C18" s="540"/>
      <c r="D18" s="568">
        <v>4</v>
      </c>
      <c r="E18" s="591" t="s">
        <v>3</v>
      </c>
      <c r="F18" s="591" t="s">
        <v>3</v>
      </c>
      <c r="G18" s="592" t="s">
        <v>3</v>
      </c>
      <c r="H18" s="591" t="s">
        <v>3</v>
      </c>
      <c r="I18" s="591" t="s">
        <v>3</v>
      </c>
      <c r="J18" s="593" t="s">
        <v>3</v>
      </c>
      <c r="K18" s="593" t="s">
        <v>3</v>
      </c>
      <c r="L18" s="591" t="s">
        <v>3</v>
      </c>
      <c r="M18" s="592" t="s">
        <v>3</v>
      </c>
      <c r="N18" s="591" t="s">
        <v>3</v>
      </c>
      <c r="O18" s="592" t="s">
        <v>3</v>
      </c>
      <c r="P18" s="596" t="s">
        <v>3</v>
      </c>
      <c r="Q18" s="591" t="s">
        <v>3</v>
      </c>
      <c r="R18" s="592" t="s">
        <v>3</v>
      </c>
      <c r="S18" s="595" t="s">
        <v>3</v>
      </c>
    </row>
    <row r="19" spans="1:19" ht="19.5" customHeight="1" x14ac:dyDescent="0.15">
      <c r="A19" s="565"/>
      <c r="B19" s="574"/>
      <c r="C19" s="586"/>
      <c r="D19" s="576">
        <v>5</v>
      </c>
      <c r="E19" s="597" t="s">
        <v>91</v>
      </c>
      <c r="F19" s="597" t="s">
        <v>91</v>
      </c>
      <c r="G19" s="597" t="s">
        <v>494</v>
      </c>
      <c r="H19" s="597" t="s">
        <v>91</v>
      </c>
      <c r="I19" s="597" t="s">
        <v>91</v>
      </c>
      <c r="J19" s="597" t="s">
        <v>494</v>
      </c>
      <c r="K19" s="597" t="s">
        <v>91</v>
      </c>
      <c r="L19" s="597" t="s">
        <v>91</v>
      </c>
      <c r="M19" s="597" t="s">
        <v>540</v>
      </c>
      <c r="N19" s="597" t="s">
        <v>494</v>
      </c>
      <c r="O19" s="597" t="s">
        <v>494</v>
      </c>
      <c r="P19" s="597" t="s">
        <v>494</v>
      </c>
      <c r="Q19" s="597" t="s">
        <v>540</v>
      </c>
      <c r="R19" s="597" t="s">
        <v>540</v>
      </c>
      <c r="S19" s="597" t="s">
        <v>494</v>
      </c>
    </row>
    <row r="20" spans="1:19" ht="19.5" customHeight="1" x14ac:dyDescent="0.15">
      <c r="A20" s="565"/>
      <c r="B20" s="578" t="s">
        <v>247</v>
      </c>
      <c r="C20" s="579" t="s">
        <v>243</v>
      </c>
      <c r="D20" s="580" t="s">
        <v>539</v>
      </c>
      <c r="E20" s="331">
        <v>16.5</v>
      </c>
      <c r="F20" s="331">
        <v>17</v>
      </c>
      <c r="G20" s="334">
        <v>14.3</v>
      </c>
      <c r="H20" s="331">
        <v>24.5</v>
      </c>
      <c r="I20" s="331">
        <v>21.5</v>
      </c>
      <c r="J20" s="335">
        <v>22.5</v>
      </c>
      <c r="K20" s="335">
        <v>28.5</v>
      </c>
      <c r="L20" s="331">
        <v>21.5</v>
      </c>
      <c r="M20" s="334">
        <v>38</v>
      </c>
      <c r="N20" s="331">
        <v>14.8</v>
      </c>
      <c r="O20" s="334">
        <v>10.8</v>
      </c>
      <c r="P20" s="336">
        <v>6</v>
      </c>
      <c r="Q20" s="331">
        <v>4.5</v>
      </c>
      <c r="R20" s="334">
        <v>25.5</v>
      </c>
      <c r="S20" s="337">
        <v>13.3</v>
      </c>
    </row>
    <row r="21" spans="1:19" ht="19.5" customHeight="1" x14ac:dyDescent="0.15">
      <c r="A21" s="565"/>
      <c r="B21" s="566"/>
      <c r="C21" s="540"/>
      <c r="D21" s="568">
        <v>4</v>
      </c>
      <c r="E21" s="332">
        <v>8.8000000000000007</v>
      </c>
      <c r="F21" s="332">
        <v>9</v>
      </c>
      <c r="G21" s="332">
        <v>9</v>
      </c>
      <c r="H21" s="332">
        <v>8.3000000000000007</v>
      </c>
      <c r="I21" s="332">
        <v>9.8000000000000007</v>
      </c>
      <c r="J21" s="332">
        <v>16.8</v>
      </c>
      <c r="K21" s="332">
        <v>19.3</v>
      </c>
      <c r="L21" s="332">
        <v>15</v>
      </c>
      <c r="M21" s="332">
        <v>33</v>
      </c>
      <c r="N21" s="332">
        <v>14.5</v>
      </c>
      <c r="O21" s="332">
        <v>8.5</v>
      </c>
      <c r="P21" s="332">
        <v>6.3</v>
      </c>
      <c r="Q21" s="332">
        <v>2.2999999999999998</v>
      </c>
      <c r="R21" s="332">
        <v>9.5</v>
      </c>
      <c r="S21" s="333">
        <v>15.8</v>
      </c>
    </row>
    <row r="22" spans="1:19" ht="19.5" customHeight="1" x14ac:dyDescent="0.15">
      <c r="A22" s="565"/>
      <c r="B22" s="574"/>
      <c r="C22" s="586"/>
      <c r="D22" s="576">
        <v>5</v>
      </c>
      <c r="E22" s="577">
        <v>20.8</v>
      </c>
      <c r="F22" s="577">
        <v>9.8000000000000007</v>
      </c>
      <c r="G22" s="587">
        <v>8</v>
      </c>
      <c r="H22" s="577">
        <v>10.3</v>
      </c>
      <c r="I22" s="577">
        <v>16.8</v>
      </c>
      <c r="J22" s="587">
        <v>9</v>
      </c>
      <c r="K22" s="587">
        <v>12</v>
      </c>
      <c r="L22" s="587">
        <v>8</v>
      </c>
      <c r="M22" s="587">
        <v>14</v>
      </c>
      <c r="N22" s="587">
        <v>6</v>
      </c>
      <c r="O22" s="577">
        <v>3.3</v>
      </c>
      <c r="P22" s="587">
        <v>6</v>
      </c>
      <c r="Q22" s="587">
        <v>3</v>
      </c>
      <c r="R22" s="587">
        <v>8</v>
      </c>
      <c r="S22" s="577">
        <v>3.3</v>
      </c>
    </row>
    <row r="23" spans="1:19" ht="19.5" customHeight="1" x14ac:dyDescent="0.15">
      <c r="A23" s="565"/>
      <c r="B23" s="578" t="s">
        <v>541</v>
      </c>
      <c r="C23" s="579" t="s">
        <v>542</v>
      </c>
      <c r="D23" s="580" t="s">
        <v>539</v>
      </c>
      <c r="E23" s="576">
        <v>32000</v>
      </c>
      <c r="F23" s="568">
        <v>25000</v>
      </c>
      <c r="G23" s="598">
        <v>21000</v>
      </c>
      <c r="H23" s="568">
        <v>33000</v>
      </c>
      <c r="I23" s="576">
        <v>23000</v>
      </c>
      <c r="J23" s="568">
        <v>29000</v>
      </c>
      <c r="K23" s="599">
        <v>22000</v>
      </c>
      <c r="L23" s="568">
        <v>18000</v>
      </c>
      <c r="M23" s="598">
        <v>20000</v>
      </c>
      <c r="N23" s="568">
        <v>17000</v>
      </c>
      <c r="O23" s="598">
        <v>16000</v>
      </c>
      <c r="P23" s="568">
        <v>20000</v>
      </c>
      <c r="Q23" s="568">
        <v>25000</v>
      </c>
      <c r="R23" s="598">
        <v>20000</v>
      </c>
      <c r="S23" s="600">
        <v>19000</v>
      </c>
    </row>
    <row r="24" spans="1:19" ht="19.5" customHeight="1" x14ac:dyDescent="0.15">
      <c r="A24" s="565"/>
      <c r="B24" s="566"/>
      <c r="C24" s="540"/>
      <c r="D24" s="568">
        <v>4</v>
      </c>
      <c r="E24" s="568">
        <v>62</v>
      </c>
      <c r="F24" s="568">
        <v>86.3</v>
      </c>
      <c r="G24" s="598">
        <v>118.5</v>
      </c>
      <c r="H24" s="568">
        <v>109.3</v>
      </c>
      <c r="I24" s="568">
        <v>178.3</v>
      </c>
      <c r="J24" s="599">
        <v>261.3</v>
      </c>
      <c r="K24" s="599">
        <v>79.5</v>
      </c>
      <c r="L24" s="568">
        <v>85</v>
      </c>
      <c r="M24" s="598">
        <v>275.8</v>
      </c>
      <c r="N24" s="568">
        <v>83.3</v>
      </c>
      <c r="O24" s="598">
        <v>54</v>
      </c>
      <c r="P24" s="568">
        <v>20.3</v>
      </c>
      <c r="Q24" s="568">
        <v>42</v>
      </c>
      <c r="R24" s="598">
        <v>462</v>
      </c>
      <c r="S24" s="600">
        <v>105</v>
      </c>
    </row>
    <row r="25" spans="1:19" ht="19.5" customHeight="1" x14ac:dyDescent="0.15">
      <c r="A25" s="601"/>
      <c r="B25" s="574"/>
      <c r="C25" s="586"/>
      <c r="D25" s="576">
        <v>5</v>
      </c>
      <c r="E25" s="602">
        <v>48.8</v>
      </c>
      <c r="F25" s="602">
        <v>53.5</v>
      </c>
      <c r="G25" s="602">
        <v>42.3</v>
      </c>
      <c r="H25" s="602">
        <v>59.3</v>
      </c>
      <c r="I25" s="602">
        <v>49.3</v>
      </c>
      <c r="J25" s="602">
        <v>56</v>
      </c>
      <c r="K25" s="602">
        <v>56</v>
      </c>
      <c r="L25" s="602">
        <v>44</v>
      </c>
      <c r="M25" s="602">
        <v>48.3</v>
      </c>
      <c r="N25" s="602">
        <v>36.5</v>
      </c>
      <c r="O25" s="602">
        <v>55.8</v>
      </c>
      <c r="P25" s="602">
        <v>52.5</v>
      </c>
      <c r="Q25" s="602">
        <v>43.8</v>
      </c>
      <c r="R25" s="602">
        <v>36.299999999999997</v>
      </c>
      <c r="S25" s="602">
        <v>54.3</v>
      </c>
    </row>
    <row r="26" spans="1:19" ht="21.75" customHeight="1" x14ac:dyDescent="0.15">
      <c r="A26" s="603" t="s">
        <v>248</v>
      </c>
      <c r="B26" s="578" t="s">
        <v>249</v>
      </c>
      <c r="C26" s="579" t="s">
        <v>243</v>
      </c>
      <c r="D26" s="580" t="s">
        <v>539</v>
      </c>
      <c r="E26" s="604" t="s">
        <v>245</v>
      </c>
      <c r="F26" s="604" t="s">
        <v>245</v>
      </c>
      <c r="G26" s="604" t="s">
        <v>245</v>
      </c>
      <c r="H26" s="604" t="s">
        <v>245</v>
      </c>
      <c r="I26" s="605" t="s">
        <v>245</v>
      </c>
      <c r="J26" s="604" t="s">
        <v>245</v>
      </c>
      <c r="K26" s="604" t="s">
        <v>245</v>
      </c>
      <c r="L26" s="604" t="s">
        <v>245</v>
      </c>
      <c r="M26" s="604" t="s">
        <v>245</v>
      </c>
      <c r="N26" s="604" t="s">
        <v>245</v>
      </c>
      <c r="O26" s="604" t="s">
        <v>245</v>
      </c>
      <c r="P26" s="604" t="s">
        <v>245</v>
      </c>
      <c r="Q26" s="604" t="s">
        <v>245</v>
      </c>
      <c r="R26" s="604" t="s">
        <v>245</v>
      </c>
      <c r="S26" s="606" t="s">
        <v>245</v>
      </c>
    </row>
    <row r="27" spans="1:19" ht="21.75" customHeight="1" x14ac:dyDescent="0.15">
      <c r="A27" s="565"/>
      <c r="B27" s="566"/>
      <c r="C27" s="540"/>
      <c r="D27" s="568">
        <v>4</v>
      </c>
      <c r="E27" s="604" t="s">
        <v>245</v>
      </c>
      <c r="F27" s="604" t="s">
        <v>245</v>
      </c>
      <c r="G27" s="604" t="s">
        <v>245</v>
      </c>
      <c r="H27" s="604" t="s">
        <v>245</v>
      </c>
      <c r="I27" s="604" t="s">
        <v>245</v>
      </c>
      <c r="J27" s="604" t="s">
        <v>245</v>
      </c>
      <c r="K27" s="604" t="s">
        <v>245</v>
      </c>
      <c r="L27" s="604" t="s">
        <v>245</v>
      </c>
      <c r="M27" s="604" t="s">
        <v>245</v>
      </c>
      <c r="N27" s="604" t="s">
        <v>245</v>
      </c>
      <c r="O27" s="604" t="s">
        <v>245</v>
      </c>
      <c r="P27" s="604" t="s">
        <v>245</v>
      </c>
      <c r="Q27" s="604" t="s">
        <v>245</v>
      </c>
      <c r="R27" s="604" t="s">
        <v>245</v>
      </c>
      <c r="S27" s="606" t="s">
        <v>245</v>
      </c>
    </row>
    <row r="28" spans="1:19" ht="21.75" customHeight="1" x14ac:dyDescent="0.15">
      <c r="A28" s="601"/>
      <c r="B28" s="574"/>
      <c r="C28" s="586"/>
      <c r="D28" s="607">
        <v>5</v>
      </c>
      <c r="E28" s="604" t="s">
        <v>245</v>
      </c>
      <c r="F28" s="604" t="s">
        <v>245</v>
      </c>
      <c r="G28" s="604" t="s">
        <v>245</v>
      </c>
      <c r="H28" s="604" t="s">
        <v>245</v>
      </c>
      <c r="I28" s="605" t="s">
        <v>245</v>
      </c>
      <c r="J28" s="604" t="s">
        <v>245</v>
      </c>
      <c r="K28" s="604" t="s">
        <v>245</v>
      </c>
      <c r="L28" s="604" t="s">
        <v>245</v>
      </c>
      <c r="M28" s="604" t="s">
        <v>245</v>
      </c>
      <c r="N28" s="604" t="s">
        <v>245</v>
      </c>
      <c r="O28" s="604" t="s">
        <v>245</v>
      </c>
      <c r="P28" s="604" t="s">
        <v>245</v>
      </c>
      <c r="Q28" s="604" t="s">
        <v>245</v>
      </c>
      <c r="R28" s="604" t="s">
        <v>245</v>
      </c>
      <c r="S28" s="606" t="s">
        <v>245</v>
      </c>
    </row>
    <row r="29" spans="1:19" ht="21.75" customHeight="1" x14ac:dyDescent="0.15">
      <c r="A29" s="603" t="s">
        <v>250</v>
      </c>
      <c r="B29" s="578" t="s">
        <v>251</v>
      </c>
      <c r="C29" s="579" t="s">
        <v>243</v>
      </c>
      <c r="D29" s="568" t="s">
        <v>543</v>
      </c>
      <c r="E29" s="608" t="s">
        <v>252</v>
      </c>
      <c r="F29" s="580" t="s">
        <v>252</v>
      </c>
      <c r="G29" s="609" t="s">
        <v>252</v>
      </c>
      <c r="H29" s="580" t="s">
        <v>252</v>
      </c>
      <c r="I29" s="608" t="s">
        <v>252</v>
      </c>
      <c r="J29" s="580" t="s">
        <v>252</v>
      </c>
      <c r="K29" s="609" t="s">
        <v>252</v>
      </c>
      <c r="L29" s="580" t="s">
        <v>252</v>
      </c>
      <c r="M29" s="609" t="s">
        <v>252</v>
      </c>
      <c r="N29" s="580" t="s">
        <v>252</v>
      </c>
      <c r="O29" s="609" t="s">
        <v>252</v>
      </c>
      <c r="P29" s="580" t="s">
        <v>252</v>
      </c>
      <c r="Q29" s="609" t="s">
        <v>252</v>
      </c>
      <c r="R29" s="580" t="s">
        <v>252</v>
      </c>
      <c r="S29" s="610" t="s">
        <v>252</v>
      </c>
    </row>
    <row r="30" spans="1:19" ht="21.75" customHeight="1" x14ac:dyDescent="0.15">
      <c r="A30" s="565"/>
      <c r="B30" s="566"/>
      <c r="C30" s="540"/>
      <c r="D30" s="568">
        <v>4</v>
      </c>
      <c r="E30" s="568" t="s">
        <v>252</v>
      </c>
      <c r="F30" s="568" t="s">
        <v>252</v>
      </c>
      <c r="G30" s="598" t="s">
        <v>252</v>
      </c>
      <c r="H30" s="568" t="s">
        <v>252</v>
      </c>
      <c r="I30" s="598" t="s">
        <v>252</v>
      </c>
      <c r="J30" s="568" t="s">
        <v>252</v>
      </c>
      <c r="K30" s="598" t="s">
        <v>252</v>
      </c>
      <c r="L30" s="568" t="s">
        <v>252</v>
      </c>
      <c r="M30" s="598" t="s">
        <v>252</v>
      </c>
      <c r="N30" s="568" t="s">
        <v>252</v>
      </c>
      <c r="O30" s="598" t="s">
        <v>252</v>
      </c>
      <c r="P30" s="568" t="s">
        <v>252</v>
      </c>
      <c r="Q30" s="598" t="s">
        <v>252</v>
      </c>
      <c r="R30" s="568" t="s">
        <v>252</v>
      </c>
      <c r="S30" s="611" t="s">
        <v>252</v>
      </c>
    </row>
    <row r="31" spans="1:19" ht="21.75" customHeight="1" x14ac:dyDescent="0.15">
      <c r="A31" s="565"/>
      <c r="B31" s="574"/>
      <c r="C31" s="586"/>
      <c r="D31" s="576">
        <v>5</v>
      </c>
      <c r="E31" s="612" t="s">
        <v>252</v>
      </c>
      <c r="F31" s="607" t="s">
        <v>252</v>
      </c>
      <c r="G31" s="613" t="s">
        <v>252</v>
      </c>
      <c r="H31" s="607" t="s">
        <v>252</v>
      </c>
      <c r="I31" s="612" t="s">
        <v>252</v>
      </c>
      <c r="J31" s="607" t="s">
        <v>252</v>
      </c>
      <c r="K31" s="613" t="s">
        <v>252</v>
      </c>
      <c r="L31" s="607" t="s">
        <v>252</v>
      </c>
      <c r="M31" s="613" t="s">
        <v>252</v>
      </c>
      <c r="N31" s="607" t="s">
        <v>252</v>
      </c>
      <c r="O31" s="613" t="s">
        <v>252</v>
      </c>
      <c r="P31" s="607" t="s">
        <v>252</v>
      </c>
      <c r="Q31" s="613" t="s">
        <v>252</v>
      </c>
      <c r="R31" s="607" t="s">
        <v>252</v>
      </c>
      <c r="S31" s="614" t="s">
        <v>252</v>
      </c>
    </row>
    <row r="32" spans="1:19" ht="21.75" customHeight="1" x14ac:dyDescent="0.15">
      <c r="A32" s="565"/>
      <c r="B32" s="578" t="s">
        <v>253</v>
      </c>
      <c r="C32" s="579" t="s">
        <v>243</v>
      </c>
      <c r="D32" s="580" t="s">
        <v>543</v>
      </c>
      <c r="E32" s="576" t="s">
        <v>254</v>
      </c>
      <c r="F32" s="568" t="s">
        <v>254</v>
      </c>
      <c r="G32" s="598" t="s">
        <v>254</v>
      </c>
      <c r="H32" s="568" t="s">
        <v>254</v>
      </c>
      <c r="I32" s="568" t="s">
        <v>254</v>
      </c>
      <c r="J32" s="599" t="s">
        <v>254</v>
      </c>
      <c r="K32" s="599" t="s">
        <v>254</v>
      </c>
      <c r="L32" s="568" t="s">
        <v>254</v>
      </c>
      <c r="M32" s="598" t="s">
        <v>254</v>
      </c>
      <c r="N32" s="568" t="s">
        <v>254</v>
      </c>
      <c r="O32" s="598" t="s">
        <v>254</v>
      </c>
      <c r="P32" s="568" t="s">
        <v>254</v>
      </c>
      <c r="Q32" s="568" t="s">
        <v>254</v>
      </c>
      <c r="R32" s="598" t="s">
        <v>254</v>
      </c>
      <c r="S32" s="585" t="s">
        <v>254</v>
      </c>
    </row>
    <row r="33" spans="1:19" ht="21.75" customHeight="1" x14ac:dyDescent="0.15">
      <c r="A33" s="565"/>
      <c r="B33" s="566"/>
      <c r="C33" s="540"/>
      <c r="D33" s="568">
        <v>4</v>
      </c>
      <c r="E33" s="576" t="s">
        <v>254</v>
      </c>
      <c r="F33" s="568" t="s">
        <v>254</v>
      </c>
      <c r="G33" s="576" t="s">
        <v>254</v>
      </c>
      <c r="H33" s="568" t="s">
        <v>254</v>
      </c>
      <c r="I33" s="576" t="s">
        <v>254</v>
      </c>
      <c r="J33" s="568" t="s">
        <v>254</v>
      </c>
      <c r="K33" s="576" t="s">
        <v>254</v>
      </c>
      <c r="L33" s="568" t="s">
        <v>254</v>
      </c>
      <c r="M33" s="576" t="s">
        <v>254</v>
      </c>
      <c r="N33" s="568" t="s">
        <v>254</v>
      </c>
      <c r="O33" s="576" t="s">
        <v>254</v>
      </c>
      <c r="P33" s="568" t="s">
        <v>254</v>
      </c>
      <c r="Q33" s="576" t="s">
        <v>254</v>
      </c>
      <c r="R33" s="568" t="s">
        <v>254</v>
      </c>
      <c r="S33" s="600" t="s">
        <v>254</v>
      </c>
    </row>
    <row r="34" spans="1:19" ht="21.75" customHeight="1" thickBot="1" x14ac:dyDescent="0.2">
      <c r="A34" s="615"/>
      <c r="B34" s="616"/>
      <c r="C34" s="550"/>
      <c r="D34" s="576">
        <v>5</v>
      </c>
      <c r="E34" s="617" t="s">
        <v>266</v>
      </c>
      <c r="F34" s="618" t="s">
        <v>266</v>
      </c>
      <c r="G34" s="619" t="s">
        <v>266</v>
      </c>
      <c r="H34" s="618" t="s">
        <v>266</v>
      </c>
      <c r="I34" s="618" t="s">
        <v>266</v>
      </c>
      <c r="J34" s="620" t="s">
        <v>266</v>
      </c>
      <c r="K34" s="618" t="s">
        <v>266</v>
      </c>
      <c r="L34" s="618" t="s">
        <v>266</v>
      </c>
      <c r="M34" s="619" t="s">
        <v>266</v>
      </c>
      <c r="N34" s="618" t="s">
        <v>266</v>
      </c>
      <c r="O34" s="619" t="s">
        <v>266</v>
      </c>
      <c r="P34" s="618" t="s">
        <v>266</v>
      </c>
      <c r="Q34" s="618" t="s">
        <v>266</v>
      </c>
      <c r="R34" s="619" t="s">
        <v>266</v>
      </c>
      <c r="S34" s="621" t="s">
        <v>266</v>
      </c>
    </row>
    <row r="35" spans="1:19" x14ac:dyDescent="0.15">
      <c r="D35" s="293"/>
    </row>
  </sheetData>
  <mergeCells count="30">
    <mergeCell ref="A29:A34"/>
    <mergeCell ref="B29:B31"/>
    <mergeCell ref="C29:C31"/>
    <mergeCell ref="B32:B34"/>
    <mergeCell ref="C32:C34"/>
    <mergeCell ref="C17:C19"/>
    <mergeCell ref="B20:B22"/>
    <mergeCell ref="C20:C22"/>
    <mergeCell ref="B23:B25"/>
    <mergeCell ref="C23:C25"/>
    <mergeCell ref="A26:A28"/>
    <mergeCell ref="B26:B28"/>
    <mergeCell ref="C26:C28"/>
    <mergeCell ref="A5:A25"/>
    <mergeCell ref="B5:B7"/>
    <mergeCell ref="C5:C7"/>
    <mergeCell ref="B8:B10"/>
    <mergeCell ref="C8:C10"/>
    <mergeCell ref="B11:B13"/>
    <mergeCell ref="C11:C13"/>
    <mergeCell ref="B14:B16"/>
    <mergeCell ref="C14:C16"/>
    <mergeCell ref="B17:B19"/>
    <mergeCell ref="A2:B4"/>
    <mergeCell ref="C2:C4"/>
    <mergeCell ref="D2:D4"/>
    <mergeCell ref="E2:J2"/>
    <mergeCell ref="K2:S2"/>
    <mergeCell ref="E3:J3"/>
    <mergeCell ref="N3:P3"/>
  </mergeCells>
  <phoneticPr fontId="4"/>
  <printOptions horizontalCentered="1"/>
  <pageMargins left="0.78740157480314965" right="0.78740157480314965" top="0.98425196850393704" bottom="0.78740157480314965" header="0.51181102362204722" footer="0.51181102362204722"/>
  <pageSetup paperSize="9" scale="71"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T34"/>
  <sheetViews>
    <sheetView view="pageBreakPreview" zoomScaleNormal="85" zoomScaleSheetLayoutView="100" workbookViewId="0">
      <pane xSplit="2" ySplit="4" topLeftCell="D5" activePane="bottomRight" state="frozen"/>
      <selection activeCell="O11" sqref="O11"/>
      <selection pane="topRight" activeCell="O11" sqref="O11"/>
      <selection pane="bottomLeft" activeCell="O11" sqref="O11"/>
      <selection pane="bottomRight"/>
    </sheetView>
  </sheetViews>
  <sheetFormatPr defaultRowHeight="18.75" x14ac:dyDescent="0.15"/>
  <cols>
    <col min="1" max="1" width="3.5" style="196" customWidth="1"/>
    <col min="2" max="2" width="18.75" style="289" customWidth="1"/>
    <col min="3" max="3" width="10.625" style="196" customWidth="1"/>
    <col min="4" max="4" width="8.875" style="196" bestFit="1" customWidth="1"/>
    <col min="5" max="18" width="8.625" style="196" customWidth="1"/>
    <col min="19" max="19" width="8.625" style="284" customWidth="1"/>
    <col min="20" max="20" width="1.5" style="196" customWidth="1"/>
    <col min="21" max="16384" width="9" style="196"/>
  </cols>
  <sheetData>
    <row r="1" spans="1:19" ht="18" customHeight="1" thickBot="1" x14ac:dyDescent="0.2">
      <c r="A1" s="530" t="s">
        <v>255</v>
      </c>
      <c r="B1" s="294"/>
      <c r="C1" s="292"/>
      <c r="D1" s="292"/>
      <c r="E1" s="292"/>
      <c r="F1" s="292"/>
      <c r="G1" s="292"/>
      <c r="H1" s="292"/>
      <c r="I1" s="292"/>
      <c r="J1" s="292"/>
      <c r="K1" s="292"/>
      <c r="L1" s="292"/>
      <c r="M1" s="292"/>
      <c r="N1" s="292"/>
      <c r="O1" s="292"/>
      <c r="P1" s="292"/>
      <c r="Q1" s="292"/>
      <c r="R1" s="292"/>
      <c r="S1" s="292"/>
    </row>
    <row r="2" spans="1:19" ht="20.25" customHeight="1" x14ac:dyDescent="0.15">
      <c r="A2" s="531" t="s">
        <v>256</v>
      </c>
      <c r="B2" s="532"/>
      <c r="C2" s="533" t="s">
        <v>212</v>
      </c>
      <c r="D2" s="534" t="s">
        <v>213</v>
      </c>
      <c r="E2" s="535" t="s">
        <v>214</v>
      </c>
      <c r="F2" s="536"/>
      <c r="G2" s="536"/>
      <c r="H2" s="536"/>
      <c r="I2" s="536"/>
      <c r="J2" s="536"/>
      <c r="K2" s="536" t="s">
        <v>215</v>
      </c>
      <c r="L2" s="536"/>
      <c r="M2" s="536"/>
      <c r="N2" s="536"/>
      <c r="O2" s="536"/>
      <c r="P2" s="536"/>
      <c r="Q2" s="536"/>
      <c r="R2" s="536"/>
      <c r="S2" s="536"/>
    </row>
    <row r="3" spans="1:19" ht="20.25" customHeight="1" x14ac:dyDescent="0.15">
      <c r="A3" s="538"/>
      <c r="B3" s="539"/>
      <c r="C3" s="540"/>
      <c r="D3" s="541"/>
      <c r="E3" s="542" t="s">
        <v>216</v>
      </c>
      <c r="F3" s="543"/>
      <c r="G3" s="543"/>
      <c r="H3" s="543"/>
      <c r="I3" s="543"/>
      <c r="J3" s="543"/>
      <c r="K3" s="544" t="s">
        <v>217</v>
      </c>
      <c r="L3" s="545" t="s">
        <v>218</v>
      </c>
      <c r="M3" s="545" t="s">
        <v>219</v>
      </c>
      <c r="N3" s="542" t="s">
        <v>220</v>
      </c>
      <c r="O3" s="543"/>
      <c r="P3" s="546"/>
      <c r="Q3" s="545" t="s">
        <v>221</v>
      </c>
      <c r="R3" s="545" t="s">
        <v>222</v>
      </c>
      <c r="S3" s="622" t="s">
        <v>223</v>
      </c>
    </row>
    <row r="4" spans="1:19" ht="33" customHeight="1" thickBot="1" x14ac:dyDescent="0.2">
      <c r="A4" s="548"/>
      <c r="B4" s="549"/>
      <c r="C4" s="550"/>
      <c r="D4" s="551"/>
      <c r="E4" s="552" t="s">
        <v>224</v>
      </c>
      <c r="F4" s="553" t="s">
        <v>225</v>
      </c>
      <c r="G4" s="552" t="s">
        <v>226</v>
      </c>
      <c r="H4" s="553" t="s">
        <v>227</v>
      </c>
      <c r="I4" s="623" t="s">
        <v>228</v>
      </c>
      <c r="J4" s="554" t="s">
        <v>229</v>
      </c>
      <c r="K4" s="554" t="s">
        <v>230</v>
      </c>
      <c r="L4" s="553" t="s">
        <v>231</v>
      </c>
      <c r="M4" s="553" t="s">
        <v>232</v>
      </c>
      <c r="N4" s="553" t="s">
        <v>233</v>
      </c>
      <c r="O4" s="553" t="s">
        <v>234</v>
      </c>
      <c r="P4" s="553" t="s">
        <v>235</v>
      </c>
      <c r="Q4" s="554" t="s">
        <v>236</v>
      </c>
      <c r="R4" s="553" t="s">
        <v>237</v>
      </c>
      <c r="S4" s="623" t="s">
        <v>238</v>
      </c>
    </row>
    <row r="5" spans="1:19" ht="19.5" customHeight="1" x14ac:dyDescent="0.15">
      <c r="A5" s="556" t="s">
        <v>257</v>
      </c>
      <c r="B5" s="557" t="s">
        <v>258</v>
      </c>
      <c r="C5" s="624"/>
      <c r="D5" s="568" t="s">
        <v>539</v>
      </c>
      <c r="E5" s="625" t="s">
        <v>259</v>
      </c>
      <c r="F5" s="559" t="s">
        <v>259</v>
      </c>
      <c r="G5" s="626" t="s">
        <v>259</v>
      </c>
      <c r="H5" s="627" t="s">
        <v>259</v>
      </c>
      <c r="I5" s="627" t="s">
        <v>259</v>
      </c>
      <c r="J5" s="628" t="s">
        <v>259</v>
      </c>
      <c r="K5" s="628" t="s">
        <v>259</v>
      </c>
      <c r="L5" s="627" t="s">
        <v>259</v>
      </c>
      <c r="M5" s="629" t="s">
        <v>259</v>
      </c>
      <c r="N5" s="627" t="s">
        <v>259</v>
      </c>
      <c r="O5" s="629" t="s">
        <v>259</v>
      </c>
      <c r="P5" s="627" t="s">
        <v>259</v>
      </c>
      <c r="Q5" s="627" t="s">
        <v>259</v>
      </c>
      <c r="R5" s="629" t="s">
        <v>259</v>
      </c>
      <c r="S5" s="630" t="s">
        <v>259</v>
      </c>
    </row>
    <row r="6" spans="1:19" ht="19.5" customHeight="1" x14ac:dyDescent="0.15">
      <c r="A6" s="565"/>
      <c r="B6" s="566"/>
      <c r="C6" s="624" t="s">
        <v>243</v>
      </c>
      <c r="D6" s="568">
        <v>4</v>
      </c>
      <c r="E6" s="576" t="s">
        <v>259</v>
      </c>
      <c r="F6" s="568" t="s">
        <v>259</v>
      </c>
      <c r="G6" s="598" t="s">
        <v>259</v>
      </c>
      <c r="H6" s="582" t="s">
        <v>259</v>
      </c>
      <c r="I6" s="581" t="s">
        <v>259</v>
      </c>
      <c r="J6" s="582" t="s">
        <v>259</v>
      </c>
      <c r="K6" s="584" t="s">
        <v>259</v>
      </c>
      <c r="L6" s="582" t="s">
        <v>259</v>
      </c>
      <c r="M6" s="583" t="s">
        <v>259</v>
      </c>
      <c r="N6" s="582" t="s">
        <v>259</v>
      </c>
      <c r="O6" s="583" t="s">
        <v>259</v>
      </c>
      <c r="P6" s="582" t="s">
        <v>259</v>
      </c>
      <c r="Q6" s="582" t="s">
        <v>259</v>
      </c>
      <c r="R6" s="583" t="s">
        <v>259</v>
      </c>
      <c r="S6" s="581" t="s">
        <v>259</v>
      </c>
    </row>
    <row r="7" spans="1:19" ht="19.5" customHeight="1" x14ac:dyDescent="0.15">
      <c r="A7" s="565"/>
      <c r="B7" s="574"/>
      <c r="C7" s="631"/>
      <c r="D7" s="607">
        <v>5</v>
      </c>
      <c r="E7" s="612" t="s">
        <v>259</v>
      </c>
      <c r="F7" s="607" t="s">
        <v>259</v>
      </c>
      <c r="G7" s="613" t="s">
        <v>259</v>
      </c>
      <c r="H7" s="632" t="s">
        <v>259</v>
      </c>
      <c r="I7" s="632" t="s">
        <v>259</v>
      </c>
      <c r="J7" s="633" t="s">
        <v>259</v>
      </c>
      <c r="K7" s="633" t="s">
        <v>259</v>
      </c>
      <c r="L7" s="632" t="s">
        <v>259</v>
      </c>
      <c r="M7" s="634" t="s">
        <v>259</v>
      </c>
      <c r="N7" s="632" t="s">
        <v>259</v>
      </c>
      <c r="O7" s="634" t="s">
        <v>259</v>
      </c>
      <c r="P7" s="632" t="s">
        <v>259</v>
      </c>
      <c r="Q7" s="632" t="s">
        <v>259</v>
      </c>
      <c r="R7" s="634" t="s">
        <v>259</v>
      </c>
      <c r="S7" s="635" t="s">
        <v>259</v>
      </c>
    </row>
    <row r="8" spans="1:19" ht="19.5" customHeight="1" x14ac:dyDescent="0.15">
      <c r="A8" s="565"/>
      <c r="B8" s="578" t="s">
        <v>260</v>
      </c>
      <c r="C8" s="624"/>
      <c r="D8" s="568" t="s">
        <v>539</v>
      </c>
      <c r="E8" s="604" t="s">
        <v>261</v>
      </c>
      <c r="F8" s="604" t="s">
        <v>261</v>
      </c>
      <c r="G8" s="636" t="s">
        <v>261</v>
      </c>
      <c r="H8" s="604" t="s">
        <v>261</v>
      </c>
      <c r="I8" s="605" t="s">
        <v>261</v>
      </c>
      <c r="J8" s="604" t="s">
        <v>261</v>
      </c>
      <c r="K8" s="604" t="s">
        <v>261</v>
      </c>
      <c r="L8" s="604" t="s">
        <v>261</v>
      </c>
      <c r="M8" s="636" t="s">
        <v>261</v>
      </c>
      <c r="N8" s="604" t="s">
        <v>261</v>
      </c>
      <c r="O8" s="604" t="s">
        <v>261</v>
      </c>
      <c r="P8" s="636" t="s">
        <v>261</v>
      </c>
      <c r="Q8" s="604" t="s">
        <v>261</v>
      </c>
      <c r="R8" s="604" t="s">
        <v>261</v>
      </c>
      <c r="S8" s="636" t="s">
        <v>261</v>
      </c>
    </row>
    <row r="9" spans="1:19" ht="19.5" customHeight="1" x14ac:dyDescent="0.15">
      <c r="A9" s="565"/>
      <c r="B9" s="566"/>
      <c r="C9" s="624" t="s">
        <v>243</v>
      </c>
      <c r="D9" s="568">
        <v>4</v>
      </c>
      <c r="E9" s="604" t="s">
        <v>261</v>
      </c>
      <c r="F9" s="604" t="s">
        <v>261</v>
      </c>
      <c r="G9" s="636" t="s">
        <v>261</v>
      </c>
      <c r="H9" s="604" t="s">
        <v>261</v>
      </c>
      <c r="I9" s="605" t="s">
        <v>261</v>
      </c>
      <c r="J9" s="604" t="s">
        <v>261</v>
      </c>
      <c r="K9" s="604" t="s">
        <v>261</v>
      </c>
      <c r="L9" s="604" t="s">
        <v>261</v>
      </c>
      <c r="M9" s="636" t="s">
        <v>261</v>
      </c>
      <c r="N9" s="604" t="s">
        <v>261</v>
      </c>
      <c r="O9" s="604" t="s">
        <v>261</v>
      </c>
      <c r="P9" s="636" t="s">
        <v>261</v>
      </c>
      <c r="Q9" s="604" t="s">
        <v>261</v>
      </c>
      <c r="R9" s="604" t="s">
        <v>261</v>
      </c>
      <c r="S9" s="636" t="s">
        <v>261</v>
      </c>
    </row>
    <row r="10" spans="1:19" ht="19.5" customHeight="1" x14ac:dyDescent="0.15">
      <c r="A10" s="565"/>
      <c r="B10" s="574"/>
      <c r="C10" s="631"/>
      <c r="D10" s="607">
        <v>5</v>
      </c>
      <c r="E10" s="637" t="s">
        <v>261</v>
      </c>
      <c r="F10" s="637" t="s">
        <v>261</v>
      </c>
      <c r="G10" s="638" t="s">
        <v>261</v>
      </c>
      <c r="H10" s="637" t="s">
        <v>261</v>
      </c>
      <c r="I10" s="639" t="s">
        <v>261</v>
      </c>
      <c r="J10" s="637" t="s">
        <v>261</v>
      </c>
      <c r="K10" s="637" t="s">
        <v>261</v>
      </c>
      <c r="L10" s="637" t="s">
        <v>261</v>
      </c>
      <c r="M10" s="638" t="s">
        <v>261</v>
      </c>
      <c r="N10" s="637" t="s">
        <v>261</v>
      </c>
      <c r="O10" s="637" t="s">
        <v>261</v>
      </c>
      <c r="P10" s="638" t="s">
        <v>261</v>
      </c>
      <c r="Q10" s="637" t="s">
        <v>261</v>
      </c>
      <c r="R10" s="637" t="s">
        <v>261</v>
      </c>
      <c r="S10" s="638" t="s">
        <v>261</v>
      </c>
    </row>
    <row r="11" spans="1:19" ht="19.5" customHeight="1" x14ac:dyDescent="0.15">
      <c r="A11" s="565"/>
      <c r="B11" s="578" t="s">
        <v>262</v>
      </c>
      <c r="C11" s="624"/>
      <c r="D11" s="568" t="s">
        <v>539</v>
      </c>
      <c r="E11" s="640" t="s">
        <v>259</v>
      </c>
      <c r="F11" s="640" t="s">
        <v>259</v>
      </c>
      <c r="G11" s="641" t="s">
        <v>259</v>
      </c>
      <c r="H11" s="640" t="s">
        <v>259</v>
      </c>
      <c r="I11" s="642" t="s">
        <v>259</v>
      </c>
      <c r="J11" s="640" t="s">
        <v>259</v>
      </c>
      <c r="K11" s="640" t="s">
        <v>259</v>
      </c>
      <c r="L11" s="640" t="s">
        <v>259</v>
      </c>
      <c r="M11" s="641" t="s">
        <v>259</v>
      </c>
      <c r="N11" s="640" t="s">
        <v>259</v>
      </c>
      <c r="O11" s="640" t="s">
        <v>259</v>
      </c>
      <c r="P11" s="641" t="s">
        <v>259</v>
      </c>
      <c r="Q11" s="640" t="s">
        <v>259</v>
      </c>
      <c r="R11" s="640" t="s">
        <v>259</v>
      </c>
      <c r="S11" s="641" t="s">
        <v>259</v>
      </c>
    </row>
    <row r="12" spans="1:19" ht="19.5" customHeight="1" x14ac:dyDescent="0.15">
      <c r="A12" s="565"/>
      <c r="B12" s="566"/>
      <c r="C12" s="624" t="s">
        <v>243</v>
      </c>
      <c r="D12" s="568">
        <v>4</v>
      </c>
      <c r="E12" s="576" t="s">
        <v>259</v>
      </c>
      <c r="F12" s="568" t="s">
        <v>259</v>
      </c>
      <c r="G12" s="598" t="s">
        <v>259</v>
      </c>
      <c r="H12" s="568" t="s">
        <v>259</v>
      </c>
      <c r="I12" s="576" t="s">
        <v>259</v>
      </c>
      <c r="J12" s="568" t="s">
        <v>259</v>
      </c>
      <c r="K12" s="568" t="s">
        <v>259</v>
      </c>
      <c r="L12" s="598" t="s">
        <v>259</v>
      </c>
      <c r="M12" s="568" t="s">
        <v>259</v>
      </c>
      <c r="N12" s="576" t="s">
        <v>259</v>
      </c>
      <c r="O12" s="576" t="s">
        <v>259</v>
      </c>
      <c r="P12" s="568" t="s">
        <v>259</v>
      </c>
      <c r="Q12" s="598" t="s">
        <v>259</v>
      </c>
      <c r="R12" s="568" t="s">
        <v>259</v>
      </c>
      <c r="S12" s="598" t="s">
        <v>259</v>
      </c>
    </row>
    <row r="13" spans="1:19" ht="19.5" customHeight="1" x14ac:dyDescent="0.15">
      <c r="A13" s="565"/>
      <c r="B13" s="574"/>
      <c r="C13" s="631"/>
      <c r="D13" s="607">
        <v>5</v>
      </c>
      <c r="E13" s="637" t="s">
        <v>259</v>
      </c>
      <c r="F13" s="637" t="s">
        <v>259</v>
      </c>
      <c r="G13" s="638" t="s">
        <v>259</v>
      </c>
      <c r="H13" s="637" t="s">
        <v>259</v>
      </c>
      <c r="I13" s="639" t="s">
        <v>259</v>
      </c>
      <c r="J13" s="637" t="s">
        <v>259</v>
      </c>
      <c r="K13" s="637" t="s">
        <v>259</v>
      </c>
      <c r="L13" s="637" t="s">
        <v>259</v>
      </c>
      <c r="M13" s="638" t="s">
        <v>259</v>
      </c>
      <c r="N13" s="637" t="s">
        <v>259</v>
      </c>
      <c r="O13" s="637" t="s">
        <v>259</v>
      </c>
      <c r="P13" s="638" t="s">
        <v>259</v>
      </c>
      <c r="Q13" s="637" t="s">
        <v>259</v>
      </c>
      <c r="R13" s="637" t="s">
        <v>259</v>
      </c>
      <c r="S13" s="638" t="s">
        <v>259</v>
      </c>
    </row>
    <row r="14" spans="1:19" ht="19.5" customHeight="1" x14ac:dyDescent="0.15">
      <c r="A14" s="565"/>
      <c r="B14" s="578" t="s">
        <v>263</v>
      </c>
      <c r="C14" s="624"/>
      <c r="D14" s="568" t="s">
        <v>539</v>
      </c>
      <c r="E14" s="640" t="s">
        <v>264</v>
      </c>
      <c r="F14" s="640" t="s">
        <v>264</v>
      </c>
      <c r="G14" s="641" t="s">
        <v>264</v>
      </c>
      <c r="H14" s="640" t="s">
        <v>264</v>
      </c>
      <c r="I14" s="642" t="s">
        <v>264</v>
      </c>
      <c r="J14" s="640" t="s">
        <v>264</v>
      </c>
      <c r="K14" s="640" t="s">
        <v>264</v>
      </c>
      <c r="L14" s="640" t="s">
        <v>264</v>
      </c>
      <c r="M14" s="641" t="s">
        <v>264</v>
      </c>
      <c r="N14" s="640" t="s">
        <v>264</v>
      </c>
      <c r="O14" s="640" t="s">
        <v>264</v>
      </c>
      <c r="P14" s="641" t="s">
        <v>264</v>
      </c>
      <c r="Q14" s="640" t="s">
        <v>264</v>
      </c>
      <c r="R14" s="640" t="s">
        <v>264</v>
      </c>
      <c r="S14" s="641" t="s">
        <v>264</v>
      </c>
    </row>
    <row r="15" spans="1:19" ht="19.5" customHeight="1" x14ac:dyDescent="0.15">
      <c r="A15" s="565"/>
      <c r="B15" s="566"/>
      <c r="C15" s="624" t="s">
        <v>243</v>
      </c>
      <c r="D15" s="568">
        <v>4</v>
      </c>
      <c r="E15" s="604" t="s">
        <v>264</v>
      </c>
      <c r="F15" s="604" t="s">
        <v>264</v>
      </c>
      <c r="G15" s="636" t="s">
        <v>264</v>
      </c>
      <c r="H15" s="604" t="s">
        <v>264</v>
      </c>
      <c r="I15" s="605" t="s">
        <v>264</v>
      </c>
      <c r="J15" s="604" t="s">
        <v>264</v>
      </c>
      <c r="K15" s="604" t="s">
        <v>264</v>
      </c>
      <c r="L15" s="604" t="s">
        <v>264</v>
      </c>
      <c r="M15" s="636" t="s">
        <v>264</v>
      </c>
      <c r="N15" s="604" t="s">
        <v>264</v>
      </c>
      <c r="O15" s="604" t="s">
        <v>264</v>
      </c>
      <c r="P15" s="636" t="s">
        <v>264</v>
      </c>
      <c r="Q15" s="604" t="s">
        <v>264</v>
      </c>
      <c r="R15" s="604" t="s">
        <v>264</v>
      </c>
      <c r="S15" s="636" t="s">
        <v>264</v>
      </c>
    </row>
    <row r="16" spans="1:19" ht="19.5" customHeight="1" x14ac:dyDescent="0.15">
      <c r="A16" s="565"/>
      <c r="B16" s="574"/>
      <c r="C16" s="631"/>
      <c r="D16" s="607">
        <v>5</v>
      </c>
      <c r="E16" s="637" t="s">
        <v>264</v>
      </c>
      <c r="F16" s="637" t="s">
        <v>264</v>
      </c>
      <c r="G16" s="638" t="s">
        <v>264</v>
      </c>
      <c r="H16" s="637" t="s">
        <v>264</v>
      </c>
      <c r="I16" s="639" t="s">
        <v>264</v>
      </c>
      <c r="J16" s="637" t="s">
        <v>264</v>
      </c>
      <c r="K16" s="637" t="s">
        <v>264</v>
      </c>
      <c r="L16" s="637" t="s">
        <v>264</v>
      </c>
      <c r="M16" s="638" t="s">
        <v>264</v>
      </c>
      <c r="N16" s="637" t="s">
        <v>264</v>
      </c>
      <c r="O16" s="637" t="s">
        <v>264</v>
      </c>
      <c r="P16" s="638" t="s">
        <v>264</v>
      </c>
      <c r="Q16" s="637" t="s">
        <v>264</v>
      </c>
      <c r="R16" s="637" t="s">
        <v>264</v>
      </c>
      <c r="S16" s="638" t="s">
        <v>264</v>
      </c>
    </row>
    <row r="17" spans="1:20" ht="19.5" customHeight="1" x14ac:dyDescent="0.15">
      <c r="A17" s="565"/>
      <c r="B17" s="578" t="s">
        <v>265</v>
      </c>
      <c r="C17" s="624"/>
      <c r="D17" s="568" t="s">
        <v>539</v>
      </c>
      <c r="E17" s="640" t="s">
        <v>266</v>
      </c>
      <c r="F17" s="640" t="s">
        <v>266</v>
      </c>
      <c r="G17" s="641" t="s">
        <v>266</v>
      </c>
      <c r="H17" s="640" t="s">
        <v>266</v>
      </c>
      <c r="I17" s="642" t="s">
        <v>266</v>
      </c>
      <c r="J17" s="640" t="s">
        <v>266</v>
      </c>
      <c r="K17" s="640" t="s">
        <v>266</v>
      </c>
      <c r="L17" s="640" t="s">
        <v>266</v>
      </c>
      <c r="M17" s="641" t="s">
        <v>266</v>
      </c>
      <c r="N17" s="640" t="s">
        <v>266</v>
      </c>
      <c r="O17" s="640" t="s">
        <v>266</v>
      </c>
      <c r="P17" s="641" t="s">
        <v>266</v>
      </c>
      <c r="Q17" s="640" t="s">
        <v>266</v>
      </c>
      <c r="R17" s="640" t="s">
        <v>266</v>
      </c>
      <c r="S17" s="641" t="s">
        <v>266</v>
      </c>
    </row>
    <row r="18" spans="1:20" ht="19.5" customHeight="1" x14ac:dyDescent="0.15">
      <c r="A18" s="565"/>
      <c r="B18" s="566"/>
      <c r="C18" s="624" t="s">
        <v>243</v>
      </c>
      <c r="D18" s="568">
        <v>4</v>
      </c>
      <c r="E18" s="604" t="s">
        <v>266</v>
      </c>
      <c r="F18" s="604" t="s">
        <v>266</v>
      </c>
      <c r="G18" s="604" t="s">
        <v>266</v>
      </c>
      <c r="H18" s="604" t="s">
        <v>266</v>
      </c>
      <c r="I18" s="605" t="s">
        <v>266</v>
      </c>
      <c r="J18" s="604" t="s">
        <v>266</v>
      </c>
      <c r="K18" s="604" t="s">
        <v>266</v>
      </c>
      <c r="L18" s="604" t="s">
        <v>266</v>
      </c>
      <c r="M18" s="604" t="s">
        <v>266</v>
      </c>
      <c r="N18" s="604" t="s">
        <v>266</v>
      </c>
      <c r="O18" s="604" t="s">
        <v>266</v>
      </c>
      <c r="P18" s="604" t="s">
        <v>266</v>
      </c>
      <c r="Q18" s="604" t="s">
        <v>266</v>
      </c>
      <c r="R18" s="604" t="s">
        <v>266</v>
      </c>
      <c r="S18" s="605" t="s">
        <v>266</v>
      </c>
    </row>
    <row r="19" spans="1:20" ht="19.5" customHeight="1" x14ac:dyDescent="0.15">
      <c r="A19" s="565"/>
      <c r="B19" s="574"/>
      <c r="C19" s="631"/>
      <c r="D19" s="607">
        <v>5</v>
      </c>
      <c r="E19" s="637" t="s">
        <v>544</v>
      </c>
      <c r="F19" s="637" t="s">
        <v>544</v>
      </c>
      <c r="G19" s="638" t="s">
        <v>544</v>
      </c>
      <c r="H19" s="637" t="s">
        <v>544</v>
      </c>
      <c r="I19" s="639" t="s">
        <v>544</v>
      </c>
      <c r="J19" s="637" t="s">
        <v>544</v>
      </c>
      <c r="K19" s="637" t="s">
        <v>544</v>
      </c>
      <c r="L19" s="637" t="s">
        <v>544</v>
      </c>
      <c r="M19" s="638" t="s">
        <v>544</v>
      </c>
      <c r="N19" s="637" t="s">
        <v>544</v>
      </c>
      <c r="O19" s="637" t="s">
        <v>544</v>
      </c>
      <c r="P19" s="638" t="s">
        <v>544</v>
      </c>
      <c r="Q19" s="637" t="s">
        <v>544</v>
      </c>
      <c r="R19" s="637" t="s">
        <v>544</v>
      </c>
      <c r="S19" s="638" t="s">
        <v>544</v>
      </c>
      <c r="T19" s="284"/>
    </row>
    <row r="20" spans="1:20" ht="19.5" customHeight="1" x14ac:dyDescent="0.15">
      <c r="A20" s="565"/>
      <c r="B20" s="578" t="s">
        <v>267</v>
      </c>
      <c r="C20" s="624"/>
      <c r="D20" s="568" t="s">
        <v>539</v>
      </c>
      <c r="E20" s="598" t="s">
        <v>264</v>
      </c>
      <c r="F20" s="568" t="s">
        <v>264</v>
      </c>
      <c r="G20" s="598" t="s">
        <v>264</v>
      </c>
      <c r="H20" s="568" t="s">
        <v>264</v>
      </c>
      <c r="I20" s="568" t="s">
        <v>264</v>
      </c>
      <c r="J20" s="598" t="s">
        <v>264</v>
      </c>
      <c r="K20" s="568" t="s">
        <v>264</v>
      </c>
      <c r="L20" s="598" t="s">
        <v>264</v>
      </c>
      <c r="M20" s="568" t="s">
        <v>264</v>
      </c>
      <c r="N20" s="576" t="s">
        <v>264</v>
      </c>
      <c r="O20" s="576" t="s">
        <v>264</v>
      </c>
      <c r="P20" s="568" t="s">
        <v>264</v>
      </c>
      <c r="Q20" s="598" t="s">
        <v>264</v>
      </c>
      <c r="R20" s="568" t="s">
        <v>264</v>
      </c>
      <c r="S20" s="598" t="s">
        <v>264</v>
      </c>
    </row>
    <row r="21" spans="1:20" ht="19.5" customHeight="1" x14ac:dyDescent="0.15">
      <c r="A21" s="565"/>
      <c r="B21" s="566"/>
      <c r="C21" s="624" t="s">
        <v>243</v>
      </c>
      <c r="D21" s="568">
        <v>4</v>
      </c>
      <c r="E21" s="604" t="s">
        <v>264</v>
      </c>
      <c r="F21" s="604" t="s">
        <v>264</v>
      </c>
      <c r="G21" s="636" t="s">
        <v>264</v>
      </c>
      <c r="H21" s="604" t="s">
        <v>264</v>
      </c>
      <c r="I21" s="604" t="s">
        <v>264</v>
      </c>
      <c r="J21" s="643" t="s">
        <v>264</v>
      </c>
      <c r="K21" s="604" t="s">
        <v>264</v>
      </c>
      <c r="L21" s="604" t="s">
        <v>264</v>
      </c>
      <c r="M21" s="636" t="s">
        <v>264</v>
      </c>
      <c r="N21" s="604" t="s">
        <v>264</v>
      </c>
      <c r="O21" s="604" t="s">
        <v>264</v>
      </c>
      <c r="P21" s="636" t="s">
        <v>264</v>
      </c>
      <c r="Q21" s="604" t="s">
        <v>264</v>
      </c>
      <c r="R21" s="604" t="s">
        <v>264</v>
      </c>
      <c r="S21" s="636" t="s">
        <v>264</v>
      </c>
    </row>
    <row r="22" spans="1:20" ht="19.5" customHeight="1" x14ac:dyDescent="0.15">
      <c r="A22" s="565"/>
      <c r="B22" s="574"/>
      <c r="C22" s="631"/>
      <c r="D22" s="607">
        <v>5</v>
      </c>
      <c r="E22" s="598" t="s">
        <v>264</v>
      </c>
      <c r="F22" s="568" t="s">
        <v>264</v>
      </c>
      <c r="G22" s="598" t="s">
        <v>264</v>
      </c>
      <c r="H22" s="568" t="s">
        <v>264</v>
      </c>
      <c r="I22" s="568" t="s">
        <v>264</v>
      </c>
      <c r="J22" s="598" t="s">
        <v>264</v>
      </c>
      <c r="K22" s="568" t="s">
        <v>264</v>
      </c>
      <c r="L22" s="598" t="s">
        <v>264</v>
      </c>
      <c r="M22" s="568" t="s">
        <v>264</v>
      </c>
      <c r="N22" s="576" t="s">
        <v>264</v>
      </c>
      <c r="O22" s="576" t="s">
        <v>264</v>
      </c>
      <c r="P22" s="568" t="s">
        <v>264</v>
      </c>
      <c r="Q22" s="598" t="s">
        <v>264</v>
      </c>
      <c r="R22" s="568" t="s">
        <v>264</v>
      </c>
      <c r="S22" s="598" t="s">
        <v>264</v>
      </c>
    </row>
    <row r="23" spans="1:20" ht="19.5" customHeight="1" x14ac:dyDescent="0.15">
      <c r="A23" s="565"/>
      <c r="B23" s="578" t="s">
        <v>268</v>
      </c>
      <c r="C23" s="624"/>
      <c r="D23" s="568" t="s">
        <v>539</v>
      </c>
      <c r="E23" s="608" t="s">
        <v>264</v>
      </c>
      <c r="F23" s="580" t="s">
        <v>264</v>
      </c>
      <c r="G23" s="609" t="s">
        <v>264</v>
      </c>
      <c r="H23" s="580" t="s">
        <v>264</v>
      </c>
      <c r="I23" s="580" t="s">
        <v>264</v>
      </c>
      <c r="J23" s="609" t="s">
        <v>264</v>
      </c>
      <c r="K23" s="580" t="s">
        <v>264</v>
      </c>
      <c r="L23" s="609" t="s">
        <v>264</v>
      </c>
      <c r="M23" s="580" t="s">
        <v>264</v>
      </c>
      <c r="N23" s="608" t="s">
        <v>264</v>
      </c>
      <c r="O23" s="608" t="s">
        <v>264</v>
      </c>
      <c r="P23" s="580" t="s">
        <v>264</v>
      </c>
      <c r="Q23" s="609" t="s">
        <v>264</v>
      </c>
      <c r="R23" s="580" t="s">
        <v>264</v>
      </c>
      <c r="S23" s="609" t="s">
        <v>264</v>
      </c>
    </row>
    <row r="24" spans="1:20" ht="19.5" customHeight="1" x14ac:dyDescent="0.15">
      <c r="A24" s="565"/>
      <c r="B24" s="566"/>
      <c r="C24" s="624" t="s">
        <v>243</v>
      </c>
      <c r="D24" s="568">
        <v>4</v>
      </c>
      <c r="E24" s="604" t="s">
        <v>264</v>
      </c>
      <c r="F24" s="604" t="s">
        <v>264</v>
      </c>
      <c r="G24" s="636" t="s">
        <v>264</v>
      </c>
      <c r="H24" s="604" t="s">
        <v>264</v>
      </c>
      <c r="I24" s="604" t="s">
        <v>264</v>
      </c>
      <c r="J24" s="643" t="s">
        <v>264</v>
      </c>
      <c r="K24" s="604" t="s">
        <v>264</v>
      </c>
      <c r="L24" s="604" t="s">
        <v>264</v>
      </c>
      <c r="M24" s="636" t="s">
        <v>264</v>
      </c>
      <c r="N24" s="604" t="s">
        <v>264</v>
      </c>
      <c r="O24" s="604" t="s">
        <v>264</v>
      </c>
      <c r="P24" s="636" t="s">
        <v>264</v>
      </c>
      <c r="Q24" s="604" t="s">
        <v>264</v>
      </c>
      <c r="R24" s="604" t="s">
        <v>264</v>
      </c>
      <c r="S24" s="636" t="s">
        <v>264</v>
      </c>
    </row>
    <row r="25" spans="1:20" ht="19.5" customHeight="1" x14ac:dyDescent="0.15">
      <c r="A25" s="601"/>
      <c r="B25" s="574"/>
      <c r="C25" s="631"/>
      <c r="D25" s="607">
        <v>5</v>
      </c>
      <c r="E25" s="612" t="s">
        <v>264</v>
      </c>
      <c r="F25" s="607" t="s">
        <v>264</v>
      </c>
      <c r="G25" s="613" t="s">
        <v>264</v>
      </c>
      <c r="H25" s="607" t="s">
        <v>264</v>
      </c>
      <c r="I25" s="607" t="s">
        <v>264</v>
      </c>
      <c r="J25" s="613" t="s">
        <v>264</v>
      </c>
      <c r="K25" s="607" t="s">
        <v>264</v>
      </c>
      <c r="L25" s="613" t="s">
        <v>264</v>
      </c>
      <c r="M25" s="607" t="s">
        <v>264</v>
      </c>
      <c r="N25" s="612" t="s">
        <v>264</v>
      </c>
      <c r="O25" s="612" t="s">
        <v>264</v>
      </c>
      <c r="P25" s="607" t="s">
        <v>264</v>
      </c>
      <c r="Q25" s="613" t="s">
        <v>264</v>
      </c>
      <c r="R25" s="607" t="s">
        <v>264</v>
      </c>
      <c r="S25" s="613" t="s">
        <v>264</v>
      </c>
    </row>
    <row r="26" spans="1:20" ht="21.75" customHeight="1" x14ac:dyDescent="0.15">
      <c r="A26" s="603" t="s">
        <v>269</v>
      </c>
      <c r="B26" s="578" t="s">
        <v>270</v>
      </c>
      <c r="C26" s="624"/>
      <c r="D26" s="568" t="s">
        <v>539</v>
      </c>
      <c r="E26" s="598">
        <v>34</v>
      </c>
      <c r="F26" s="568">
        <v>38</v>
      </c>
      <c r="G26" s="598">
        <v>36</v>
      </c>
      <c r="H26" s="568">
        <v>34</v>
      </c>
      <c r="I26" s="568">
        <v>36</v>
      </c>
      <c r="J26" s="599">
        <v>21</v>
      </c>
      <c r="K26" s="599">
        <v>25</v>
      </c>
      <c r="L26" s="598">
        <v>31</v>
      </c>
      <c r="M26" s="568">
        <v>28</v>
      </c>
      <c r="N26" s="568">
        <v>20</v>
      </c>
      <c r="O26" s="598">
        <v>20</v>
      </c>
      <c r="P26" s="582">
        <v>13</v>
      </c>
      <c r="Q26" s="582">
        <v>19</v>
      </c>
      <c r="R26" s="568">
        <v>38</v>
      </c>
      <c r="S26" s="576">
        <v>25</v>
      </c>
    </row>
    <row r="27" spans="1:20" ht="21.75" customHeight="1" x14ac:dyDescent="0.15">
      <c r="A27" s="565"/>
      <c r="B27" s="566"/>
      <c r="C27" s="624" t="s">
        <v>243</v>
      </c>
      <c r="D27" s="568">
        <v>4</v>
      </c>
      <c r="E27" s="598">
        <v>56</v>
      </c>
      <c r="F27" s="568">
        <v>64</v>
      </c>
      <c r="G27" s="598">
        <v>68</v>
      </c>
      <c r="H27" s="568">
        <v>140</v>
      </c>
      <c r="I27" s="576">
        <v>210</v>
      </c>
      <c r="J27" s="568">
        <v>110</v>
      </c>
      <c r="K27" s="599">
        <v>35</v>
      </c>
      <c r="L27" s="568">
        <v>39</v>
      </c>
      <c r="M27" s="568">
        <v>40</v>
      </c>
      <c r="N27" s="568">
        <v>28</v>
      </c>
      <c r="O27" s="598">
        <v>38</v>
      </c>
      <c r="P27" s="582">
        <v>18</v>
      </c>
      <c r="Q27" s="583">
        <v>21</v>
      </c>
      <c r="R27" s="568">
        <v>270</v>
      </c>
      <c r="S27" s="576">
        <v>37</v>
      </c>
    </row>
    <row r="28" spans="1:20" ht="21.75" customHeight="1" x14ac:dyDescent="0.15">
      <c r="A28" s="565"/>
      <c r="B28" s="574"/>
      <c r="C28" s="631"/>
      <c r="D28" s="612">
        <v>5</v>
      </c>
      <c r="E28" s="577">
        <v>11</v>
      </c>
      <c r="F28" s="577">
        <v>18</v>
      </c>
      <c r="G28" s="577">
        <v>18</v>
      </c>
      <c r="H28" s="577">
        <v>33</v>
      </c>
      <c r="I28" s="577">
        <v>210</v>
      </c>
      <c r="J28" s="577">
        <v>26</v>
      </c>
      <c r="K28" s="577">
        <v>13</v>
      </c>
      <c r="L28" s="577">
        <v>15</v>
      </c>
      <c r="M28" s="577">
        <v>11</v>
      </c>
      <c r="N28" s="577">
        <v>15</v>
      </c>
      <c r="O28" s="577">
        <v>12</v>
      </c>
      <c r="P28" s="577">
        <v>20</v>
      </c>
      <c r="Q28" s="577">
        <v>18</v>
      </c>
      <c r="R28" s="577">
        <v>56</v>
      </c>
      <c r="S28" s="577">
        <v>14</v>
      </c>
    </row>
    <row r="29" spans="1:20" ht="21.75" customHeight="1" x14ac:dyDescent="0.15">
      <c r="A29" s="565"/>
      <c r="B29" s="578" t="s">
        <v>271</v>
      </c>
      <c r="C29" s="624"/>
      <c r="D29" s="568" t="s">
        <v>539</v>
      </c>
      <c r="E29" s="592">
        <v>0.22</v>
      </c>
      <c r="F29" s="591">
        <v>0.18</v>
      </c>
      <c r="G29" s="592">
        <v>0.32</v>
      </c>
      <c r="H29" s="591">
        <v>0.48</v>
      </c>
      <c r="I29" s="590">
        <v>0.39</v>
      </c>
      <c r="J29" s="591">
        <v>0.36</v>
      </c>
      <c r="K29" s="593">
        <v>0.32</v>
      </c>
      <c r="L29" s="592">
        <v>0.38</v>
      </c>
      <c r="M29" s="591">
        <v>0.26</v>
      </c>
      <c r="N29" s="591">
        <v>0.32</v>
      </c>
      <c r="O29" s="592">
        <v>0.3</v>
      </c>
      <c r="P29" s="591">
        <v>0.34</v>
      </c>
      <c r="Q29" s="592">
        <v>0.36</v>
      </c>
      <c r="R29" s="591">
        <v>0.38</v>
      </c>
      <c r="S29" s="590">
        <v>0.28000000000000003</v>
      </c>
    </row>
    <row r="30" spans="1:20" ht="21.75" customHeight="1" x14ac:dyDescent="0.15">
      <c r="A30" s="565"/>
      <c r="B30" s="566"/>
      <c r="C30" s="624" t="s">
        <v>243</v>
      </c>
      <c r="D30" s="568">
        <v>4</v>
      </c>
      <c r="E30" s="592">
        <v>0.02</v>
      </c>
      <c r="F30" s="591">
        <v>0.01</v>
      </c>
      <c r="G30" s="592">
        <v>0.01</v>
      </c>
      <c r="H30" s="591">
        <v>7.0000000000000007E-2</v>
      </c>
      <c r="I30" s="590">
        <v>0.53</v>
      </c>
      <c r="J30" s="591">
        <v>0.01</v>
      </c>
      <c r="K30" s="591">
        <v>0.01</v>
      </c>
      <c r="L30" s="591">
        <v>0.01</v>
      </c>
      <c r="M30" s="591">
        <v>0.02</v>
      </c>
      <c r="N30" s="591">
        <v>0.01</v>
      </c>
      <c r="O30" s="592" t="s">
        <v>261</v>
      </c>
      <c r="P30" s="591">
        <v>0.02</v>
      </c>
      <c r="Q30" s="592">
        <v>0.02</v>
      </c>
      <c r="R30" s="591">
        <v>0.02</v>
      </c>
      <c r="S30" s="590">
        <v>0.02</v>
      </c>
    </row>
    <row r="31" spans="1:20" ht="21.75" customHeight="1" thickBot="1" x14ac:dyDescent="0.2">
      <c r="A31" s="615"/>
      <c r="B31" s="616"/>
      <c r="C31" s="644"/>
      <c r="D31" s="576">
        <v>5</v>
      </c>
      <c r="E31" s="597">
        <v>0.23</v>
      </c>
      <c r="F31" s="597">
        <v>0.34</v>
      </c>
      <c r="G31" s="597">
        <v>0.38</v>
      </c>
      <c r="H31" s="597">
        <v>0.34</v>
      </c>
      <c r="I31" s="597">
        <v>0.53</v>
      </c>
      <c r="J31" s="597">
        <v>0.48</v>
      </c>
      <c r="K31" s="597">
        <v>0.51</v>
      </c>
      <c r="L31" s="597">
        <v>0.48</v>
      </c>
      <c r="M31" s="597">
        <v>0.43</v>
      </c>
      <c r="N31" s="597">
        <v>0.35</v>
      </c>
      <c r="O31" s="597">
        <v>0.47</v>
      </c>
      <c r="P31" s="597">
        <v>0.4</v>
      </c>
      <c r="Q31" s="597">
        <v>0.44</v>
      </c>
      <c r="R31" s="597">
        <v>0.41</v>
      </c>
      <c r="S31" s="597">
        <v>0.35</v>
      </c>
    </row>
    <row r="32" spans="1:20" ht="9" customHeight="1" x14ac:dyDescent="0.15">
      <c r="A32" s="645"/>
      <c r="D32" s="293"/>
    </row>
    <row r="33" spans="1:19" s="289" customFormat="1" ht="21.75" customHeight="1" x14ac:dyDescent="0.15">
      <c r="A33" s="295"/>
      <c r="C33" s="196"/>
      <c r="D33" s="196"/>
      <c r="E33" s="196"/>
      <c r="F33" s="196"/>
      <c r="G33" s="196"/>
      <c r="H33" s="196"/>
      <c r="I33" s="196"/>
      <c r="J33" s="196"/>
      <c r="K33" s="196"/>
      <c r="L33" s="196"/>
      <c r="M33" s="196"/>
      <c r="N33" s="196"/>
      <c r="O33" s="196"/>
      <c r="P33" s="196"/>
      <c r="Q33" s="196"/>
      <c r="R33" s="196"/>
      <c r="S33" s="284"/>
    </row>
    <row r="34" spans="1:19" s="289" customFormat="1" ht="21.75" customHeight="1" x14ac:dyDescent="0.15">
      <c r="A34" s="196"/>
      <c r="C34" s="196"/>
      <c r="D34" s="196"/>
      <c r="E34" s="196"/>
      <c r="F34" s="196"/>
      <c r="G34" s="196"/>
      <c r="H34" s="196"/>
      <c r="I34" s="196"/>
      <c r="J34" s="196"/>
      <c r="K34" s="196"/>
      <c r="L34" s="196"/>
      <c r="M34" s="196"/>
      <c r="N34" s="196"/>
      <c r="O34" s="196"/>
      <c r="P34" s="196"/>
      <c r="Q34" s="196"/>
      <c r="R34" s="196"/>
      <c r="S34" s="284"/>
    </row>
  </sheetData>
  <mergeCells count="18">
    <mergeCell ref="A26:A31"/>
    <mergeCell ref="B26:B28"/>
    <mergeCell ref="B29:B31"/>
    <mergeCell ref="A5:A25"/>
    <mergeCell ref="B5:B7"/>
    <mergeCell ref="B8:B10"/>
    <mergeCell ref="B11:B13"/>
    <mergeCell ref="B14:B16"/>
    <mergeCell ref="B17:B19"/>
    <mergeCell ref="B20:B22"/>
    <mergeCell ref="B23:B25"/>
    <mergeCell ref="A2:B4"/>
    <mergeCell ref="C2:C4"/>
    <mergeCell ref="D2:D4"/>
    <mergeCell ref="E2:J2"/>
    <mergeCell ref="K2:S2"/>
    <mergeCell ref="E3:J3"/>
    <mergeCell ref="N3:P3"/>
  </mergeCells>
  <phoneticPr fontId="4"/>
  <printOptions horizontalCentered="1"/>
  <pageMargins left="0.78740157480314965" right="0.78740157480314965" top="0.98425196850393704" bottom="0.78740157480314965" header="0.51181102362204722" footer="0.51181102362204722"/>
  <pageSetup paperSize="9" scale="76"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T37"/>
  <sheetViews>
    <sheetView view="pageBreakPreview" zoomScaleNormal="90" zoomScaleSheetLayoutView="100" workbookViewId="0"/>
  </sheetViews>
  <sheetFormatPr defaultRowHeight="18.75" x14ac:dyDescent="0.15"/>
  <cols>
    <col min="1" max="1" width="3.5" style="284" customWidth="1"/>
    <col min="2" max="2" width="18.75" style="296" customWidth="1"/>
    <col min="3" max="3" width="10.625" style="284" customWidth="1"/>
    <col min="4" max="4" width="8.875" style="284" bestFit="1" customWidth="1"/>
    <col min="5" max="19" width="8.625" style="284" customWidth="1"/>
    <col min="20" max="20" width="1.5" style="284" customWidth="1"/>
    <col min="21" max="16384" width="9" style="284"/>
  </cols>
  <sheetData>
    <row r="1" spans="1:19" ht="18" customHeight="1" thickBot="1" x14ac:dyDescent="0.2">
      <c r="A1" s="646" t="s">
        <v>255</v>
      </c>
      <c r="B1" s="284"/>
      <c r="H1" s="292"/>
      <c r="I1" s="292"/>
      <c r="J1" s="292"/>
      <c r="K1" s="292"/>
      <c r="L1" s="292"/>
      <c r="M1" s="292"/>
      <c r="N1" s="292"/>
      <c r="O1" s="292"/>
      <c r="P1" s="292"/>
      <c r="Q1" s="292"/>
      <c r="R1" s="292"/>
      <c r="S1" s="292"/>
    </row>
    <row r="2" spans="1:19" ht="20.25" customHeight="1" x14ac:dyDescent="0.15">
      <c r="A2" s="531" t="s">
        <v>256</v>
      </c>
      <c r="B2" s="532"/>
      <c r="C2" s="533" t="s">
        <v>212</v>
      </c>
      <c r="D2" s="534" t="s">
        <v>213</v>
      </c>
      <c r="E2" s="535" t="s">
        <v>214</v>
      </c>
      <c r="F2" s="536"/>
      <c r="G2" s="536"/>
      <c r="H2" s="536"/>
      <c r="I2" s="536"/>
      <c r="J2" s="536"/>
      <c r="K2" s="536" t="s">
        <v>215</v>
      </c>
      <c r="L2" s="536"/>
      <c r="M2" s="536"/>
      <c r="N2" s="536"/>
      <c r="O2" s="536"/>
      <c r="P2" s="536"/>
      <c r="Q2" s="536"/>
      <c r="R2" s="536"/>
      <c r="S2" s="536"/>
    </row>
    <row r="3" spans="1:19" ht="20.25" customHeight="1" x14ac:dyDescent="0.15">
      <c r="A3" s="538"/>
      <c r="B3" s="539"/>
      <c r="C3" s="540"/>
      <c r="D3" s="541"/>
      <c r="E3" s="542" t="s">
        <v>216</v>
      </c>
      <c r="F3" s="543"/>
      <c r="G3" s="543"/>
      <c r="H3" s="543"/>
      <c r="I3" s="543"/>
      <c r="J3" s="543"/>
      <c r="K3" s="544" t="s">
        <v>217</v>
      </c>
      <c r="L3" s="545" t="s">
        <v>218</v>
      </c>
      <c r="M3" s="545" t="s">
        <v>219</v>
      </c>
      <c r="N3" s="542" t="s">
        <v>220</v>
      </c>
      <c r="O3" s="543"/>
      <c r="P3" s="546"/>
      <c r="Q3" s="545" t="s">
        <v>221</v>
      </c>
      <c r="R3" s="545" t="s">
        <v>222</v>
      </c>
      <c r="S3" s="622" t="s">
        <v>223</v>
      </c>
    </row>
    <row r="4" spans="1:19" ht="33" customHeight="1" thickBot="1" x14ac:dyDescent="0.2">
      <c r="A4" s="548"/>
      <c r="B4" s="549"/>
      <c r="C4" s="550"/>
      <c r="D4" s="551"/>
      <c r="E4" s="552" t="s">
        <v>224</v>
      </c>
      <c r="F4" s="553" t="s">
        <v>225</v>
      </c>
      <c r="G4" s="552" t="s">
        <v>226</v>
      </c>
      <c r="H4" s="553" t="s">
        <v>227</v>
      </c>
      <c r="I4" s="553" t="s">
        <v>228</v>
      </c>
      <c r="J4" s="554" t="s">
        <v>229</v>
      </c>
      <c r="K4" s="554" t="s">
        <v>230</v>
      </c>
      <c r="L4" s="553" t="s">
        <v>231</v>
      </c>
      <c r="M4" s="553" t="s">
        <v>232</v>
      </c>
      <c r="N4" s="623" t="s">
        <v>233</v>
      </c>
      <c r="O4" s="553" t="s">
        <v>234</v>
      </c>
      <c r="P4" s="553" t="s">
        <v>235</v>
      </c>
      <c r="Q4" s="553" t="s">
        <v>236</v>
      </c>
      <c r="R4" s="553" t="s">
        <v>237</v>
      </c>
      <c r="S4" s="623" t="s">
        <v>238</v>
      </c>
    </row>
    <row r="5" spans="1:19" ht="19.5" customHeight="1" x14ac:dyDescent="0.15">
      <c r="A5" s="556" t="s">
        <v>272</v>
      </c>
      <c r="B5" s="557" t="s">
        <v>273</v>
      </c>
      <c r="C5" s="647"/>
      <c r="D5" s="568" t="s">
        <v>539</v>
      </c>
      <c r="E5" s="648">
        <v>1.6</v>
      </c>
      <c r="F5" s="649">
        <v>1.5</v>
      </c>
      <c r="G5" s="648">
        <v>1.4</v>
      </c>
      <c r="H5" s="649">
        <v>1.8</v>
      </c>
      <c r="I5" s="649">
        <v>2.1</v>
      </c>
      <c r="J5" s="650">
        <v>1.1000000000000001</v>
      </c>
      <c r="K5" s="650">
        <v>0.7</v>
      </c>
      <c r="L5" s="651">
        <v>0.7</v>
      </c>
      <c r="M5" s="649">
        <v>0.8</v>
      </c>
      <c r="N5" s="648">
        <v>1</v>
      </c>
      <c r="O5" s="649">
        <v>0.8</v>
      </c>
      <c r="P5" s="649">
        <v>0.7</v>
      </c>
      <c r="Q5" s="651">
        <v>0.7</v>
      </c>
      <c r="R5" s="649">
        <v>1.1000000000000001</v>
      </c>
      <c r="S5" s="651">
        <v>0.6</v>
      </c>
    </row>
    <row r="6" spans="1:19" ht="19.5" customHeight="1" x14ac:dyDescent="0.15">
      <c r="A6" s="565"/>
      <c r="B6" s="566"/>
      <c r="C6" s="624" t="s">
        <v>243</v>
      </c>
      <c r="D6" s="568">
        <v>4</v>
      </c>
      <c r="E6" s="648" t="s">
        <v>3</v>
      </c>
      <c r="F6" s="649" t="s">
        <v>3</v>
      </c>
      <c r="G6" s="648" t="s">
        <v>3</v>
      </c>
      <c r="H6" s="649" t="s">
        <v>3</v>
      </c>
      <c r="I6" s="649" t="s">
        <v>3</v>
      </c>
      <c r="J6" s="650" t="s">
        <v>3</v>
      </c>
      <c r="K6" s="650" t="s">
        <v>3</v>
      </c>
      <c r="L6" s="651" t="s">
        <v>3</v>
      </c>
      <c r="M6" s="649" t="s">
        <v>3</v>
      </c>
      <c r="N6" s="649" t="s">
        <v>3</v>
      </c>
      <c r="O6" s="649" t="s">
        <v>3</v>
      </c>
      <c r="P6" s="649" t="s">
        <v>3</v>
      </c>
      <c r="Q6" s="649" t="s">
        <v>3</v>
      </c>
      <c r="R6" s="649" t="s">
        <v>3</v>
      </c>
      <c r="S6" s="651" t="s">
        <v>3</v>
      </c>
    </row>
    <row r="7" spans="1:19" ht="19.5" customHeight="1" x14ac:dyDescent="0.15">
      <c r="A7" s="565"/>
      <c r="B7" s="574"/>
      <c r="C7" s="631"/>
      <c r="D7" s="612">
        <v>5</v>
      </c>
      <c r="E7" s="652" t="s">
        <v>91</v>
      </c>
      <c r="F7" s="652" t="s">
        <v>494</v>
      </c>
      <c r="G7" s="652" t="s">
        <v>91</v>
      </c>
      <c r="H7" s="652" t="s">
        <v>494</v>
      </c>
      <c r="I7" s="652" t="s">
        <v>91</v>
      </c>
      <c r="J7" s="653" t="s">
        <v>91</v>
      </c>
      <c r="K7" s="652" t="s">
        <v>545</v>
      </c>
      <c r="L7" s="652" t="s">
        <v>91</v>
      </c>
      <c r="M7" s="652" t="s">
        <v>494</v>
      </c>
      <c r="N7" s="652" t="s">
        <v>91</v>
      </c>
      <c r="O7" s="652" t="s">
        <v>91</v>
      </c>
      <c r="P7" s="652" t="s">
        <v>494</v>
      </c>
      <c r="Q7" s="652" t="s">
        <v>91</v>
      </c>
      <c r="R7" s="652" t="s">
        <v>494</v>
      </c>
      <c r="S7" s="652" t="s">
        <v>494</v>
      </c>
    </row>
    <row r="8" spans="1:19" ht="19.5" customHeight="1" x14ac:dyDescent="0.15">
      <c r="A8" s="565"/>
      <c r="B8" s="578" t="s">
        <v>274</v>
      </c>
      <c r="C8" s="624"/>
      <c r="D8" s="568" t="s">
        <v>539</v>
      </c>
      <c r="E8" s="648">
        <v>1</v>
      </c>
      <c r="F8" s="649">
        <v>0.9</v>
      </c>
      <c r="G8" s="648">
        <v>1.1000000000000001</v>
      </c>
      <c r="H8" s="649">
        <v>1.3</v>
      </c>
      <c r="I8" s="649">
        <v>1.4</v>
      </c>
      <c r="J8" s="650">
        <v>1.5</v>
      </c>
      <c r="K8" s="650">
        <v>1.4</v>
      </c>
      <c r="L8" s="651">
        <v>1.3</v>
      </c>
      <c r="M8" s="649">
        <v>0.7</v>
      </c>
      <c r="N8" s="648">
        <v>1.1000000000000001</v>
      </c>
      <c r="O8" s="649">
        <v>0.9</v>
      </c>
      <c r="P8" s="649">
        <v>1</v>
      </c>
      <c r="Q8" s="651">
        <v>0.9</v>
      </c>
      <c r="R8" s="649">
        <v>0.8</v>
      </c>
      <c r="S8" s="651">
        <v>0.8</v>
      </c>
    </row>
    <row r="9" spans="1:19" ht="19.5" customHeight="1" x14ac:dyDescent="0.15">
      <c r="A9" s="565"/>
      <c r="B9" s="566"/>
      <c r="C9" s="624" t="s">
        <v>243</v>
      </c>
      <c r="D9" s="568">
        <v>4</v>
      </c>
      <c r="E9" s="649">
        <v>0.3</v>
      </c>
      <c r="F9" s="649">
        <v>0.3</v>
      </c>
      <c r="G9" s="648">
        <v>0.3</v>
      </c>
      <c r="H9" s="649">
        <v>0.9</v>
      </c>
      <c r="I9" s="649">
        <v>0.9</v>
      </c>
      <c r="J9" s="650">
        <v>0.4</v>
      </c>
      <c r="K9" s="650">
        <v>0.3</v>
      </c>
      <c r="L9" s="651">
        <v>0.4</v>
      </c>
      <c r="M9" s="649">
        <v>0.3</v>
      </c>
      <c r="N9" s="649">
        <v>0.1</v>
      </c>
      <c r="O9" s="649" t="s">
        <v>252</v>
      </c>
      <c r="P9" s="649">
        <v>0.2</v>
      </c>
      <c r="Q9" s="651">
        <v>0.2</v>
      </c>
      <c r="R9" s="649">
        <v>0.4</v>
      </c>
      <c r="S9" s="651" t="s">
        <v>252</v>
      </c>
    </row>
    <row r="10" spans="1:19" ht="19.5" customHeight="1" x14ac:dyDescent="0.15">
      <c r="A10" s="565"/>
      <c r="B10" s="574"/>
      <c r="C10" s="631"/>
      <c r="D10" s="607">
        <v>5</v>
      </c>
      <c r="E10" s="654">
        <v>0.48</v>
      </c>
      <c r="F10" s="655">
        <v>0.63</v>
      </c>
      <c r="G10" s="655">
        <v>0.78</v>
      </c>
      <c r="H10" s="655">
        <v>0.7</v>
      </c>
      <c r="I10" s="655">
        <v>0.9</v>
      </c>
      <c r="J10" s="656">
        <v>0.9</v>
      </c>
      <c r="K10" s="655">
        <v>1.2</v>
      </c>
      <c r="L10" s="655">
        <v>1</v>
      </c>
      <c r="M10" s="655">
        <v>0.88</v>
      </c>
      <c r="N10" s="654">
        <v>0.67</v>
      </c>
      <c r="O10" s="655">
        <v>0.97</v>
      </c>
      <c r="P10" s="655">
        <v>0.8</v>
      </c>
      <c r="Q10" s="655">
        <v>0.88</v>
      </c>
      <c r="R10" s="655">
        <v>0.9</v>
      </c>
      <c r="S10" s="657">
        <v>0.64</v>
      </c>
    </row>
    <row r="11" spans="1:19" ht="19.5" customHeight="1" x14ac:dyDescent="0.15">
      <c r="A11" s="565"/>
      <c r="B11" s="578" t="s">
        <v>275</v>
      </c>
      <c r="C11" s="624"/>
      <c r="D11" s="568" t="s">
        <v>539</v>
      </c>
      <c r="E11" s="648">
        <v>1.42</v>
      </c>
      <c r="F11" s="649">
        <v>1.46</v>
      </c>
      <c r="G11" s="648">
        <v>1.38</v>
      </c>
      <c r="H11" s="649">
        <v>1.68</v>
      </c>
      <c r="I11" s="649">
        <v>1.65</v>
      </c>
      <c r="J11" s="650">
        <v>1.48</v>
      </c>
      <c r="K11" s="650">
        <v>1.36</v>
      </c>
      <c r="L11" s="651">
        <v>1.36</v>
      </c>
      <c r="M11" s="649">
        <v>1.06</v>
      </c>
      <c r="N11" s="648">
        <v>1.26</v>
      </c>
      <c r="O11" s="649">
        <v>1.1100000000000001</v>
      </c>
      <c r="P11" s="649">
        <v>1.1000000000000001</v>
      </c>
      <c r="Q11" s="651">
        <v>1.28</v>
      </c>
      <c r="R11" s="649">
        <v>1.32</v>
      </c>
      <c r="S11" s="651">
        <v>1.1000000000000001</v>
      </c>
    </row>
    <row r="12" spans="1:19" ht="19.5" customHeight="1" x14ac:dyDescent="0.15">
      <c r="A12" s="565"/>
      <c r="B12" s="566"/>
      <c r="C12" s="624" t="s">
        <v>243</v>
      </c>
      <c r="D12" s="568">
        <v>4</v>
      </c>
      <c r="E12" s="648">
        <v>1</v>
      </c>
      <c r="F12" s="649">
        <v>1.1000000000000001</v>
      </c>
      <c r="G12" s="648">
        <v>1.1000000000000001</v>
      </c>
      <c r="H12" s="649">
        <v>1.6</v>
      </c>
      <c r="I12" s="649">
        <v>2.5</v>
      </c>
      <c r="J12" s="650">
        <v>1.3</v>
      </c>
      <c r="K12" s="650">
        <v>1.5</v>
      </c>
      <c r="L12" s="651">
        <v>1.3</v>
      </c>
      <c r="M12" s="649">
        <v>2.5</v>
      </c>
      <c r="N12" s="649">
        <v>0.9</v>
      </c>
      <c r="O12" s="649">
        <v>0.7</v>
      </c>
      <c r="P12" s="649">
        <v>0.7</v>
      </c>
      <c r="Q12" s="651">
        <v>0.6</v>
      </c>
      <c r="R12" s="649">
        <v>1.1000000000000001</v>
      </c>
      <c r="S12" s="651">
        <v>0.9</v>
      </c>
    </row>
    <row r="13" spans="1:19" ht="19.5" customHeight="1" x14ac:dyDescent="0.15">
      <c r="A13" s="565"/>
      <c r="B13" s="574"/>
      <c r="C13" s="631"/>
      <c r="D13" s="612">
        <v>5</v>
      </c>
      <c r="E13" s="652" t="s">
        <v>91</v>
      </c>
      <c r="F13" s="652" t="s">
        <v>494</v>
      </c>
      <c r="G13" s="652" t="s">
        <v>91</v>
      </c>
      <c r="H13" s="652" t="s">
        <v>91</v>
      </c>
      <c r="I13" s="652" t="s">
        <v>91</v>
      </c>
      <c r="J13" s="653" t="s">
        <v>494</v>
      </c>
      <c r="K13" s="652" t="s">
        <v>91</v>
      </c>
      <c r="L13" s="652" t="s">
        <v>91</v>
      </c>
      <c r="M13" s="652" t="s">
        <v>91</v>
      </c>
      <c r="N13" s="652" t="s">
        <v>91</v>
      </c>
      <c r="O13" s="652" t="s">
        <v>546</v>
      </c>
      <c r="P13" s="652" t="s">
        <v>494</v>
      </c>
      <c r="Q13" s="652" t="s">
        <v>91</v>
      </c>
      <c r="R13" s="652" t="s">
        <v>494</v>
      </c>
      <c r="S13" s="652" t="s">
        <v>91</v>
      </c>
    </row>
    <row r="14" spans="1:19" ht="19.5" customHeight="1" x14ac:dyDescent="0.15">
      <c r="A14" s="565"/>
      <c r="B14" s="578" t="s">
        <v>276</v>
      </c>
      <c r="C14" s="624"/>
      <c r="D14" s="568" t="s">
        <v>539</v>
      </c>
      <c r="E14" s="658">
        <v>0.04</v>
      </c>
      <c r="F14" s="659">
        <v>0.03</v>
      </c>
      <c r="G14" s="658">
        <v>0.04</v>
      </c>
      <c r="H14" s="659">
        <v>0.05</v>
      </c>
      <c r="I14" s="659">
        <v>7.0000000000000007E-2</v>
      </c>
      <c r="J14" s="660">
        <v>0.08</v>
      </c>
      <c r="K14" s="660">
        <v>0.1</v>
      </c>
      <c r="L14" s="661">
        <v>0.06</v>
      </c>
      <c r="M14" s="659">
        <v>7.0000000000000007E-2</v>
      </c>
      <c r="N14" s="659">
        <v>0.04</v>
      </c>
      <c r="O14" s="659">
        <v>0.03</v>
      </c>
      <c r="P14" s="659">
        <v>0.05</v>
      </c>
      <c r="Q14" s="661">
        <v>0.06</v>
      </c>
      <c r="R14" s="659">
        <v>0.05</v>
      </c>
      <c r="S14" s="661">
        <v>0.05</v>
      </c>
    </row>
    <row r="15" spans="1:19" ht="19.5" customHeight="1" x14ac:dyDescent="0.15">
      <c r="A15" s="565"/>
      <c r="B15" s="566"/>
      <c r="C15" s="624" t="s">
        <v>243</v>
      </c>
      <c r="D15" s="568">
        <v>4</v>
      </c>
      <c r="E15" s="658">
        <v>0.05</v>
      </c>
      <c r="F15" s="659">
        <v>0.02</v>
      </c>
      <c r="G15" s="658">
        <v>0.03</v>
      </c>
      <c r="H15" s="659">
        <v>0.08</v>
      </c>
      <c r="I15" s="659">
        <v>0.09</v>
      </c>
      <c r="J15" s="660">
        <v>0.12</v>
      </c>
      <c r="K15" s="659">
        <v>0.14000000000000001</v>
      </c>
      <c r="L15" s="661">
        <v>0.09</v>
      </c>
      <c r="M15" s="659">
        <v>0.19</v>
      </c>
      <c r="N15" s="659">
        <v>0.02</v>
      </c>
      <c r="O15" s="659">
        <v>0.05</v>
      </c>
      <c r="P15" s="659">
        <v>0.01</v>
      </c>
      <c r="Q15" s="661">
        <v>0.01</v>
      </c>
      <c r="R15" s="659">
        <v>0.03</v>
      </c>
      <c r="S15" s="661">
        <v>0.04</v>
      </c>
    </row>
    <row r="16" spans="1:19" ht="19.5" customHeight="1" x14ac:dyDescent="0.15">
      <c r="A16" s="565"/>
      <c r="B16" s="574"/>
      <c r="C16" s="631"/>
      <c r="D16" s="612">
        <v>5</v>
      </c>
      <c r="E16" s="662">
        <v>3.9E-2</v>
      </c>
      <c r="F16" s="662">
        <v>3.5000000000000003E-2</v>
      </c>
      <c r="G16" s="662">
        <v>3.7999999999999999E-2</v>
      </c>
      <c r="H16" s="662">
        <v>4.7E-2</v>
      </c>
      <c r="I16" s="662">
        <v>0.09</v>
      </c>
      <c r="J16" s="663">
        <v>7.9000000000000001E-2</v>
      </c>
      <c r="K16" s="662">
        <v>0.14000000000000001</v>
      </c>
      <c r="L16" s="662">
        <v>7.5999999999999998E-2</v>
      </c>
      <c r="M16" s="662">
        <v>0.14000000000000001</v>
      </c>
      <c r="N16" s="662">
        <v>2.9000000000000001E-2</v>
      </c>
      <c r="O16" s="662">
        <v>1.7000000000000001E-2</v>
      </c>
      <c r="P16" s="662">
        <v>2.1000000000000001E-2</v>
      </c>
      <c r="Q16" s="662">
        <v>2.5999999999999999E-2</v>
      </c>
      <c r="R16" s="662">
        <v>0.1</v>
      </c>
      <c r="S16" s="662">
        <v>3.1E-2</v>
      </c>
    </row>
    <row r="17" spans="1:20" ht="19.5" customHeight="1" x14ac:dyDescent="0.15">
      <c r="A17" s="565"/>
      <c r="B17" s="578" t="s">
        <v>277</v>
      </c>
      <c r="C17" s="624"/>
      <c r="D17" s="568" t="s">
        <v>539</v>
      </c>
      <c r="E17" s="658">
        <v>7.5999999999999998E-2</v>
      </c>
      <c r="F17" s="659">
        <v>7.4999999999999997E-2</v>
      </c>
      <c r="G17" s="658">
        <v>6.8000000000000005E-2</v>
      </c>
      <c r="H17" s="659">
        <v>9.4E-2</v>
      </c>
      <c r="I17" s="659">
        <v>0.10299999999999999</v>
      </c>
      <c r="J17" s="660">
        <v>0.30499999999999999</v>
      </c>
      <c r="K17" s="660">
        <v>0.31</v>
      </c>
      <c r="L17" s="661">
        <v>0.10299999999999999</v>
      </c>
      <c r="M17" s="661">
        <v>8.3000000000000004E-2</v>
      </c>
      <c r="N17" s="659">
        <v>5.8999999999999997E-2</v>
      </c>
      <c r="O17" s="659">
        <v>0.155</v>
      </c>
      <c r="P17" s="659">
        <v>5.5E-2</v>
      </c>
      <c r="Q17" s="661">
        <v>8.6999999999999994E-2</v>
      </c>
      <c r="R17" s="659">
        <v>8.3000000000000004E-2</v>
      </c>
      <c r="S17" s="661">
        <v>7.2999999999999995E-2</v>
      </c>
    </row>
    <row r="18" spans="1:20" ht="19.5" customHeight="1" x14ac:dyDescent="0.15">
      <c r="A18" s="565"/>
      <c r="B18" s="566"/>
      <c r="C18" s="624" t="s">
        <v>243</v>
      </c>
      <c r="D18" s="568">
        <v>4</v>
      </c>
      <c r="E18" s="658">
        <v>0.1</v>
      </c>
      <c r="F18" s="659">
        <v>0.1</v>
      </c>
      <c r="G18" s="658">
        <v>0.1</v>
      </c>
      <c r="H18" s="659">
        <v>0.1</v>
      </c>
      <c r="I18" s="659">
        <v>0.2</v>
      </c>
      <c r="J18" s="660">
        <v>0.2</v>
      </c>
      <c r="K18" s="659">
        <v>0.2</v>
      </c>
      <c r="L18" s="661">
        <v>0.2</v>
      </c>
      <c r="M18" s="661">
        <v>0.3</v>
      </c>
      <c r="N18" s="659">
        <v>0.1</v>
      </c>
      <c r="O18" s="659">
        <v>0.1</v>
      </c>
      <c r="P18" s="659">
        <v>0</v>
      </c>
      <c r="Q18" s="661">
        <v>0</v>
      </c>
      <c r="R18" s="659">
        <v>0.1</v>
      </c>
      <c r="S18" s="661">
        <v>0.1</v>
      </c>
    </row>
    <row r="19" spans="1:20" ht="19.5" customHeight="1" x14ac:dyDescent="0.15">
      <c r="A19" s="565"/>
      <c r="B19" s="574"/>
      <c r="C19" s="631"/>
      <c r="D19" s="568">
        <v>5</v>
      </c>
      <c r="E19" s="652" t="s">
        <v>91</v>
      </c>
      <c r="F19" s="652" t="s">
        <v>91</v>
      </c>
      <c r="G19" s="652" t="s">
        <v>91</v>
      </c>
      <c r="H19" s="652" t="s">
        <v>91</v>
      </c>
      <c r="I19" s="652" t="s">
        <v>91</v>
      </c>
      <c r="J19" s="652" t="s">
        <v>91</v>
      </c>
      <c r="K19" s="652" t="s">
        <v>91</v>
      </c>
      <c r="L19" s="652" t="s">
        <v>91</v>
      </c>
      <c r="M19" s="652" t="s">
        <v>91</v>
      </c>
      <c r="N19" s="652" t="s">
        <v>91</v>
      </c>
      <c r="O19" s="652" t="s">
        <v>494</v>
      </c>
      <c r="P19" s="652" t="s">
        <v>91</v>
      </c>
      <c r="Q19" s="652" t="s">
        <v>91</v>
      </c>
      <c r="R19" s="652" t="s">
        <v>91</v>
      </c>
      <c r="S19" s="652" t="s">
        <v>91</v>
      </c>
    </row>
    <row r="20" spans="1:20" ht="19.5" customHeight="1" x14ac:dyDescent="0.15">
      <c r="A20" s="565"/>
      <c r="B20" s="578" t="s">
        <v>278</v>
      </c>
      <c r="C20" s="624"/>
      <c r="D20" s="568" t="s">
        <v>539</v>
      </c>
      <c r="E20" s="648" t="s">
        <v>261</v>
      </c>
      <c r="F20" s="649" t="s">
        <v>261</v>
      </c>
      <c r="G20" s="648" t="s">
        <v>261</v>
      </c>
      <c r="H20" s="649" t="s">
        <v>261</v>
      </c>
      <c r="I20" s="651" t="s">
        <v>261</v>
      </c>
      <c r="J20" s="664" t="s">
        <v>261</v>
      </c>
      <c r="K20" s="649" t="s">
        <v>261</v>
      </c>
      <c r="L20" s="648" t="s">
        <v>261</v>
      </c>
      <c r="M20" s="649" t="s">
        <v>261</v>
      </c>
      <c r="N20" s="649" t="s">
        <v>261</v>
      </c>
      <c r="O20" s="649" t="s">
        <v>261</v>
      </c>
      <c r="P20" s="649" t="s">
        <v>261</v>
      </c>
      <c r="Q20" s="651" t="s">
        <v>261</v>
      </c>
      <c r="R20" s="649" t="s">
        <v>261</v>
      </c>
      <c r="S20" s="651" t="s">
        <v>261</v>
      </c>
    </row>
    <row r="21" spans="1:20" ht="19.5" customHeight="1" x14ac:dyDescent="0.15">
      <c r="A21" s="565"/>
      <c r="B21" s="566"/>
      <c r="C21" s="624" t="s">
        <v>243</v>
      </c>
      <c r="D21" s="568">
        <v>4</v>
      </c>
      <c r="E21" s="648">
        <v>0.01</v>
      </c>
      <c r="F21" s="649">
        <v>0.02</v>
      </c>
      <c r="G21" s="648">
        <v>0.02</v>
      </c>
      <c r="H21" s="649">
        <v>0.03</v>
      </c>
      <c r="I21" s="651">
        <v>0.03</v>
      </c>
      <c r="J21" s="649">
        <v>0.02</v>
      </c>
      <c r="K21" s="649">
        <v>0.02</v>
      </c>
      <c r="L21" s="649">
        <v>0.02</v>
      </c>
      <c r="M21" s="649">
        <v>0.03</v>
      </c>
      <c r="N21" s="649">
        <v>0.02</v>
      </c>
      <c r="O21" s="649">
        <v>0.02</v>
      </c>
      <c r="P21" s="649">
        <v>0.01</v>
      </c>
      <c r="Q21" s="651">
        <v>0.01</v>
      </c>
      <c r="R21" s="649">
        <v>0.03</v>
      </c>
      <c r="S21" s="651">
        <v>0.02</v>
      </c>
    </row>
    <row r="22" spans="1:20" ht="19.5" customHeight="1" thickBot="1" x14ac:dyDescent="0.2">
      <c r="A22" s="615"/>
      <c r="B22" s="616"/>
      <c r="C22" s="644"/>
      <c r="D22" s="576">
        <v>5</v>
      </c>
      <c r="E22" s="665" t="s">
        <v>261</v>
      </c>
      <c r="F22" s="665" t="s">
        <v>261</v>
      </c>
      <c r="G22" s="665" t="s">
        <v>261</v>
      </c>
      <c r="H22" s="665" t="s">
        <v>261</v>
      </c>
      <c r="I22" s="665">
        <v>0.03</v>
      </c>
      <c r="J22" s="665" t="s">
        <v>261</v>
      </c>
      <c r="K22" s="665" t="s">
        <v>261</v>
      </c>
      <c r="L22" s="665" t="s">
        <v>261</v>
      </c>
      <c r="M22" s="665" t="s">
        <v>261</v>
      </c>
      <c r="N22" s="665" t="s">
        <v>261</v>
      </c>
      <c r="O22" s="665" t="s">
        <v>261</v>
      </c>
      <c r="P22" s="665" t="s">
        <v>261</v>
      </c>
      <c r="Q22" s="665" t="s">
        <v>261</v>
      </c>
      <c r="R22" s="665" t="s">
        <v>261</v>
      </c>
      <c r="S22" s="665" t="s">
        <v>261</v>
      </c>
      <c r="T22" s="666"/>
    </row>
    <row r="23" spans="1:20" s="666" customFormat="1" ht="18" customHeight="1" x14ac:dyDescent="0.15">
      <c r="A23" s="290" t="s">
        <v>547</v>
      </c>
      <c r="D23" s="667"/>
      <c r="H23" s="646"/>
    </row>
    <row r="24" spans="1:20" s="666" customFormat="1" ht="18" customHeight="1" x14ac:dyDescent="0.15">
      <c r="A24" s="646"/>
      <c r="H24" s="646"/>
    </row>
    <row r="25" spans="1:20" s="666" customFormat="1" ht="18" customHeight="1" x14ac:dyDescent="0.15">
      <c r="A25" s="646" t="s">
        <v>279</v>
      </c>
    </row>
    <row r="26" spans="1:20" s="666" customFormat="1" ht="18" customHeight="1" x14ac:dyDescent="0.15">
      <c r="A26" s="646" t="s">
        <v>339</v>
      </c>
      <c r="H26" s="646"/>
    </row>
    <row r="27" spans="1:20" s="666" customFormat="1" ht="18" customHeight="1" x14ac:dyDescent="0.15">
      <c r="A27" s="646" t="s">
        <v>280</v>
      </c>
      <c r="H27" s="646"/>
    </row>
    <row r="28" spans="1:20" s="666" customFormat="1" ht="18" customHeight="1" x14ac:dyDescent="0.15">
      <c r="A28" s="646" t="s">
        <v>281</v>
      </c>
    </row>
    <row r="29" spans="1:20" s="666" customFormat="1" ht="18" customHeight="1" x14ac:dyDescent="0.15">
      <c r="A29" s="646" t="s">
        <v>282</v>
      </c>
      <c r="H29" s="646"/>
    </row>
    <row r="30" spans="1:20" s="666" customFormat="1" ht="18" customHeight="1" x14ac:dyDescent="0.15">
      <c r="A30" s="646" t="s">
        <v>283</v>
      </c>
      <c r="H30" s="646"/>
    </row>
    <row r="31" spans="1:20" s="666" customFormat="1" ht="18" customHeight="1" x14ac:dyDescent="0.15">
      <c r="A31" s="646" t="s">
        <v>338</v>
      </c>
      <c r="H31" s="646"/>
    </row>
    <row r="32" spans="1:20" s="666" customFormat="1" ht="18" customHeight="1" x14ac:dyDescent="0.15">
      <c r="A32" s="646" t="s">
        <v>284</v>
      </c>
      <c r="H32" s="646"/>
    </row>
    <row r="33" spans="1:20" s="666" customFormat="1" ht="18" customHeight="1" x14ac:dyDescent="0.15">
      <c r="A33" s="646" t="s">
        <v>285</v>
      </c>
    </row>
    <row r="34" spans="1:20" s="666" customFormat="1" ht="18" customHeight="1" x14ac:dyDescent="0.15">
      <c r="A34" s="646" t="s">
        <v>286</v>
      </c>
      <c r="B34" s="646"/>
      <c r="C34" s="646"/>
      <c r="D34" s="646"/>
      <c r="E34" s="646"/>
      <c r="F34" s="646"/>
      <c r="G34" s="646"/>
      <c r="H34" s="646"/>
      <c r="I34" s="646"/>
      <c r="J34" s="646"/>
    </row>
    <row r="35" spans="1:20" s="666" customFormat="1" ht="18" customHeight="1" x14ac:dyDescent="0.15">
      <c r="A35" s="668" t="s">
        <v>287</v>
      </c>
      <c r="H35" s="669"/>
    </row>
    <row r="36" spans="1:20" s="666" customFormat="1" ht="18" customHeight="1" x14ac:dyDescent="0.15">
      <c r="A36" s="668" t="s">
        <v>288</v>
      </c>
      <c r="B36" s="670"/>
      <c r="T36" s="284"/>
    </row>
    <row r="37" spans="1:20" ht="18" customHeight="1" x14ac:dyDescent="0.15"/>
  </sheetData>
  <mergeCells count="14">
    <mergeCell ref="A5:A22"/>
    <mergeCell ref="B5:B7"/>
    <mergeCell ref="B8:B10"/>
    <mergeCell ref="B11:B13"/>
    <mergeCell ref="B14:B16"/>
    <mergeCell ref="B17:B19"/>
    <mergeCell ref="B20:B22"/>
    <mergeCell ref="A2:B4"/>
    <mergeCell ref="C2:C4"/>
    <mergeCell ref="D2:D4"/>
    <mergeCell ref="E2:J2"/>
    <mergeCell ref="K2:S2"/>
    <mergeCell ref="E3:J3"/>
    <mergeCell ref="N3:P3"/>
  </mergeCells>
  <phoneticPr fontId="4"/>
  <printOptions horizontalCentered="1"/>
  <pageMargins left="0.78740157480314965" right="0.78740157480314965" top="0.98425196850393704" bottom="0.78740157480314965" header="0.51181102362204722" footer="0.51181102362204722"/>
  <pageSetup paperSize="9"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10"/>
  <sheetViews>
    <sheetView view="pageBreakPreview" zoomScaleNormal="100" zoomScaleSheetLayoutView="100" workbookViewId="0"/>
  </sheetViews>
  <sheetFormatPr defaultRowHeight="13.5" x14ac:dyDescent="0.15"/>
  <cols>
    <col min="1" max="1" width="11.25" style="98" customWidth="1"/>
    <col min="2" max="2" width="12.75" style="98" customWidth="1"/>
    <col min="3" max="10" width="11.5" style="98" customWidth="1"/>
    <col min="11" max="253" width="9" style="98"/>
    <col min="254" max="254" width="11.25" style="98" customWidth="1"/>
    <col min="255" max="255" width="12.75" style="98" customWidth="1"/>
    <col min="256" max="266" width="11.5" style="98" customWidth="1"/>
    <col min="267" max="509" width="9" style="98"/>
    <col min="510" max="510" width="11.25" style="98" customWidth="1"/>
    <col min="511" max="511" width="12.75" style="98" customWidth="1"/>
    <col min="512" max="522" width="11.5" style="98" customWidth="1"/>
    <col min="523" max="765" width="9" style="98"/>
    <col min="766" max="766" width="11.25" style="98" customWidth="1"/>
    <col min="767" max="767" width="12.75" style="98" customWidth="1"/>
    <col min="768" max="778" width="11.5" style="98" customWidth="1"/>
    <col min="779" max="1021" width="9" style="98"/>
    <col min="1022" max="1022" width="11.25" style="98" customWidth="1"/>
    <col min="1023" max="1023" width="12.75" style="98" customWidth="1"/>
    <col min="1024" max="1034" width="11.5" style="98" customWidth="1"/>
    <col min="1035" max="1277" width="9" style="98"/>
    <col min="1278" max="1278" width="11.25" style="98" customWidth="1"/>
    <col min="1279" max="1279" width="12.75" style="98" customWidth="1"/>
    <col min="1280" max="1290" width="11.5" style="98" customWidth="1"/>
    <col min="1291" max="1533" width="9" style="98"/>
    <col min="1534" max="1534" width="11.25" style="98" customWidth="1"/>
    <col min="1535" max="1535" width="12.75" style="98" customWidth="1"/>
    <col min="1536" max="1546" width="11.5" style="98" customWidth="1"/>
    <col min="1547" max="1789" width="9" style="98"/>
    <col min="1790" max="1790" width="11.25" style="98" customWidth="1"/>
    <col min="1791" max="1791" width="12.75" style="98" customWidth="1"/>
    <col min="1792" max="1802" width="11.5" style="98" customWidth="1"/>
    <col min="1803" max="2045" width="9" style="98"/>
    <col min="2046" max="2046" width="11.25" style="98" customWidth="1"/>
    <col min="2047" max="2047" width="12.75" style="98" customWidth="1"/>
    <col min="2048" max="2058" width="11.5" style="98" customWidth="1"/>
    <col min="2059" max="2301" width="9" style="98"/>
    <col min="2302" max="2302" width="11.25" style="98" customWidth="1"/>
    <col min="2303" max="2303" width="12.75" style="98" customWidth="1"/>
    <col min="2304" max="2314" width="11.5" style="98" customWidth="1"/>
    <col min="2315" max="2557" width="9" style="98"/>
    <col min="2558" max="2558" width="11.25" style="98" customWidth="1"/>
    <col min="2559" max="2559" width="12.75" style="98" customWidth="1"/>
    <col min="2560" max="2570" width="11.5" style="98" customWidth="1"/>
    <col min="2571" max="2813" width="9" style="98"/>
    <col min="2814" max="2814" width="11.25" style="98" customWidth="1"/>
    <col min="2815" max="2815" width="12.75" style="98" customWidth="1"/>
    <col min="2816" max="2826" width="11.5" style="98" customWidth="1"/>
    <col min="2827" max="3069" width="9" style="98"/>
    <col min="3070" max="3070" width="11.25" style="98" customWidth="1"/>
    <col min="3071" max="3071" width="12.75" style="98" customWidth="1"/>
    <col min="3072" max="3082" width="11.5" style="98" customWidth="1"/>
    <col min="3083" max="3325" width="9" style="98"/>
    <col min="3326" max="3326" width="11.25" style="98" customWidth="1"/>
    <col min="3327" max="3327" width="12.75" style="98" customWidth="1"/>
    <col min="3328" max="3338" width="11.5" style="98" customWidth="1"/>
    <col min="3339" max="3581" width="9" style="98"/>
    <col min="3582" max="3582" width="11.25" style="98" customWidth="1"/>
    <col min="3583" max="3583" width="12.75" style="98" customWidth="1"/>
    <col min="3584" max="3594" width="11.5" style="98" customWidth="1"/>
    <col min="3595" max="3837" width="9" style="98"/>
    <col min="3838" max="3838" width="11.25" style="98" customWidth="1"/>
    <col min="3839" max="3839" width="12.75" style="98" customWidth="1"/>
    <col min="3840" max="3850" width="11.5" style="98" customWidth="1"/>
    <col min="3851" max="4093" width="9" style="98"/>
    <col min="4094" max="4094" width="11.25" style="98" customWidth="1"/>
    <col min="4095" max="4095" width="12.75" style="98" customWidth="1"/>
    <col min="4096" max="4106" width="11.5" style="98" customWidth="1"/>
    <col min="4107" max="4349" width="9" style="98"/>
    <col min="4350" max="4350" width="11.25" style="98" customWidth="1"/>
    <col min="4351" max="4351" width="12.75" style="98" customWidth="1"/>
    <col min="4352" max="4362" width="11.5" style="98" customWidth="1"/>
    <col min="4363" max="4605" width="9" style="98"/>
    <col min="4606" max="4606" width="11.25" style="98" customWidth="1"/>
    <col min="4607" max="4607" width="12.75" style="98" customWidth="1"/>
    <col min="4608" max="4618" width="11.5" style="98" customWidth="1"/>
    <col min="4619" max="4861" width="9" style="98"/>
    <col min="4862" max="4862" width="11.25" style="98" customWidth="1"/>
    <col min="4863" max="4863" width="12.75" style="98" customWidth="1"/>
    <col min="4864" max="4874" width="11.5" style="98" customWidth="1"/>
    <col min="4875" max="5117" width="9" style="98"/>
    <col min="5118" max="5118" width="11.25" style="98" customWidth="1"/>
    <col min="5119" max="5119" width="12.75" style="98" customWidth="1"/>
    <col min="5120" max="5130" width="11.5" style="98" customWidth="1"/>
    <col min="5131" max="5373" width="9" style="98"/>
    <col min="5374" max="5374" width="11.25" style="98" customWidth="1"/>
    <col min="5375" max="5375" width="12.75" style="98" customWidth="1"/>
    <col min="5376" max="5386" width="11.5" style="98" customWidth="1"/>
    <col min="5387" max="5629" width="9" style="98"/>
    <col min="5630" max="5630" width="11.25" style="98" customWidth="1"/>
    <col min="5631" max="5631" width="12.75" style="98" customWidth="1"/>
    <col min="5632" max="5642" width="11.5" style="98" customWidth="1"/>
    <col min="5643" max="5885" width="9" style="98"/>
    <col min="5886" max="5886" width="11.25" style="98" customWidth="1"/>
    <col min="5887" max="5887" width="12.75" style="98" customWidth="1"/>
    <col min="5888" max="5898" width="11.5" style="98" customWidth="1"/>
    <col min="5899" max="6141" width="9" style="98"/>
    <col min="6142" max="6142" width="11.25" style="98" customWidth="1"/>
    <col min="6143" max="6143" width="12.75" style="98" customWidth="1"/>
    <col min="6144" max="6154" width="11.5" style="98" customWidth="1"/>
    <col min="6155" max="6397" width="9" style="98"/>
    <col min="6398" max="6398" width="11.25" style="98" customWidth="1"/>
    <col min="6399" max="6399" width="12.75" style="98" customWidth="1"/>
    <col min="6400" max="6410" width="11.5" style="98" customWidth="1"/>
    <col min="6411" max="6653" width="9" style="98"/>
    <col min="6654" max="6654" width="11.25" style="98" customWidth="1"/>
    <col min="6655" max="6655" width="12.75" style="98" customWidth="1"/>
    <col min="6656" max="6666" width="11.5" style="98" customWidth="1"/>
    <col min="6667" max="6909" width="9" style="98"/>
    <col min="6910" max="6910" width="11.25" style="98" customWidth="1"/>
    <col min="6911" max="6911" width="12.75" style="98" customWidth="1"/>
    <col min="6912" max="6922" width="11.5" style="98" customWidth="1"/>
    <col min="6923" max="7165" width="9" style="98"/>
    <col min="7166" max="7166" width="11.25" style="98" customWidth="1"/>
    <col min="7167" max="7167" width="12.75" style="98" customWidth="1"/>
    <col min="7168" max="7178" width="11.5" style="98" customWidth="1"/>
    <col min="7179" max="7421" width="9" style="98"/>
    <col min="7422" max="7422" width="11.25" style="98" customWidth="1"/>
    <col min="7423" max="7423" width="12.75" style="98" customWidth="1"/>
    <col min="7424" max="7434" width="11.5" style="98" customWidth="1"/>
    <col min="7435" max="7677" width="9" style="98"/>
    <col min="7678" max="7678" width="11.25" style="98" customWidth="1"/>
    <col min="7679" max="7679" width="12.75" style="98" customWidth="1"/>
    <col min="7680" max="7690" width="11.5" style="98" customWidth="1"/>
    <col min="7691" max="7933" width="9" style="98"/>
    <col min="7934" max="7934" width="11.25" style="98" customWidth="1"/>
    <col min="7935" max="7935" width="12.75" style="98" customWidth="1"/>
    <col min="7936" max="7946" width="11.5" style="98" customWidth="1"/>
    <col min="7947" max="8189" width="9" style="98"/>
    <col min="8190" max="8190" width="11.25" style="98" customWidth="1"/>
    <col min="8191" max="8191" width="12.75" style="98" customWidth="1"/>
    <col min="8192" max="8202" width="11.5" style="98" customWidth="1"/>
    <col min="8203" max="8445" width="9" style="98"/>
    <col min="8446" max="8446" width="11.25" style="98" customWidth="1"/>
    <col min="8447" max="8447" width="12.75" style="98" customWidth="1"/>
    <col min="8448" max="8458" width="11.5" style="98" customWidth="1"/>
    <col min="8459" max="8701" width="9" style="98"/>
    <col min="8702" max="8702" width="11.25" style="98" customWidth="1"/>
    <col min="8703" max="8703" width="12.75" style="98" customWidth="1"/>
    <col min="8704" max="8714" width="11.5" style="98" customWidth="1"/>
    <col min="8715" max="8957" width="9" style="98"/>
    <col min="8958" max="8958" width="11.25" style="98" customWidth="1"/>
    <col min="8959" max="8959" width="12.75" style="98" customWidth="1"/>
    <col min="8960" max="8970" width="11.5" style="98" customWidth="1"/>
    <col min="8971" max="9213" width="9" style="98"/>
    <col min="9214" max="9214" width="11.25" style="98" customWidth="1"/>
    <col min="9215" max="9215" width="12.75" style="98" customWidth="1"/>
    <col min="9216" max="9226" width="11.5" style="98" customWidth="1"/>
    <col min="9227" max="9469" width="9" style="98"/>
    <col min="9470" max="9470" width="11.25" style="98" customWidth="1"/>
    <col min="9471" max="9471" width="12.75" style="98" customWidth="1"/>
    <col min="9472" max="9482" width="11.5" style="98" customWidth="1"/>
    <col min="9483" max="9725" width="9" style="98"/>
    <col min="9726" max="9726" width="11.25" style="98" customWidth="1"/>
    <col min="9727" max="9727" width="12.75" style="98" customWidth="1"/>
    <col min="9728" max="9738" width="11.5" style="98" customWidth="1"/>
    <col min="9739" max="9981" width="9" style="98"/>
    <col min="9982" max="9982" width="11.25" style="98" customWidth="1"/>
    <col min="9983" max="9983" width="12.75" style="98" customWidth="1"/>
    <col min="9984" max="9994" width="11.5" style="98" customWidth="1"/>
    <col min="9995" max="10237" width="9" style="98"/>
    <col min="10238" max="10238" width="11.25" style="98" customWidth="1"/>
    <col min="10239" max="10239" width="12.75" style="98" customWidth="1"/>
    <col min="10240" max="10250" width="11.5" style="98" customWidth="1"/>
    <col min="10251" max="10493" width="9" style="98"/>
    <col min="10494" max="10494" width="11.25" style="98" customWidth="1"/>
    <col min="10495" max="10495" width="12.75" style="98" customWidth="1"/>
    <col min="10496" max="10506" width="11.5" style="98" customWidth="1"/>
    <col min="10507" max="10749" width="9" style="98"/>
    <col min="10750" max="10750" width="11.25" style="98" customWidth="1"/>
    <col min="10751" max="10751" width="12.75" style="98" customWidth="1"/>
    <col min="10752" max="10762" width="11.5" style="98" customWidth="1"/>
    <col min="10763" max="11005" width="9" style="98"/>
    <col min="11006" max="11006" width="11.25" style="98" customWidth="1"/>
    <col min="11007" max="11007" width="12.75" style="98" customWidth="1"/>
    <col min="11008" max="11018" width="11.5" style="98" customWidth="1"/>
    <col min="11019" max="11261" width="9" style="98"/>
    <col min="11262" max="11262" width="11.25" style="98" customWidth="1"/>
    <col min="11263" max="11263" width="12.75" style="98" customWidth="1"/>
    <col min="11264" max="11274" width="11.5" style="98" customWidth="1"/>
    <col min="11275" max="11517" width="9" style="98"/>
    <col min="11518" max="11518" width="11.25" style="98" customWidth="1"/>
    <col min="11519" max="11519" width="12.75" style="98" customWidth="1"/>
    <col min="11520" max="11530" width="11.5" style="98" customWidth="1"/>
    <col min="11531" max="11773" width="9" style="98"/>
    <col min="11774" max="11774" width="11.25" style="98" customWidth="1"/>
    <col min="11775" max="11775" width="12.75" style="98" customWidth="1"/>
    <col min="11776" max="11786" width="11.5" style="98" customWidth="1"/>
    <col min="11787" max="12029" width="9" style="98"/>
    <col min="12030" max="12030" width="11.25" style="98" customWidth="1"/>
    <col min="12031" max="12031" width="12.75" style="98" customWidth="1"/>
    <col min="12032" max="12042" width="11.5" style="98" customWidth="1"/>
    <col min="12043" max="12285" width="9" style="98"/>
    <col min="12286" max="12286" width="11.25" style="98" customWidth="1"/>
    <col min="12287" max="12287" width="12.75" style="98" customWidth="1"/>
    <col min="12288" max="12298" width="11.5" style="98" customWidth="1"/>
    <col min="12299" max="12541" width="9" style="98"/>
    <col min="12542" max="12542" width="11.25" style="98" customWidth="1"/>
    <col min="12543" max="12543" width="12.75" style="98" customWidth="1"/>
    <col min="12544" max="12554" width="11.5" style="98" customWidth="1"/>
    <col min="12555" max="12797" width="9" style="98"/>
    <col min="12798" max="12798" width="11.25" style="98" customWidth="1"/>
    <col min="12799" max="12799" width="12.75" style="98" customWidth="1"/>
    <col min="12800" max="12810" width="11.5" style="98" customWidth="1"/>
    <col min="12811" max="13053" width="9" style="98"/>
    <col min="13054" max="13054" width="11.25" style="98" customWidth="1"/>
    <col min="13055" max="13055" width="12.75" style="98" customWidth="1"/>
    <col min="13056" max="13066" width="11.5" style="98" customWidth="1"/>
    <col min="13067" max="13309" width="9" style="98"/>
    <col min="13310" max="13310" width="11.25" style="98" customWidth="1"/>
    <col min="13311" max="13311" width="12.75" style="98" customWidth="1"/>
    <col min="13312" max="13322" width="11.5" style="98" customWidth="1"/>
    <col min="13323" max="13565" width="9" style="98"/>
    <col min="13566" max="13566" width="11.25" style="98" customWidth="1"/>
    <col min="13567" max="13567" width="12.75" style="98" customWidth="1"/>
    <col min="13568" max="13578" width="11.5" style="98" customWidth="1"/>
    <col min="13579" max="13821" width="9" style="98"/>
    <col min="13822" max="13822" width="11.25" style="98" customWidth="1"/>
    <col min="13823" max="13823" width="12.75" style="98" customWidth="1"/>
    <col min="13824" max="13834" width="11.5" style="98" customWidth="1"/>
    <col min="13835" max="14077" width="9" style="98"/>
    <col min="14078" max="14078" width="11.25" style="98" customWidth="1"/>
    <col min="14079" max="14079" width="12.75" style="98" customWidth="1"/>
    <col min="14080" max="14090" width="11.5" style="98" customWidth="1"/>
    <col min="14091" max="14333" width="9" style="98"/>
    <col min="14334" max="14334" width="11.25" style="98" customWidth="1"/>
    <col min="14335" max="14335" width="12.75" style="98" customWidth="1"/>
    <col min="14336" max="14346" width="11.5" style="98" customWidth="1"/>
    <col min="14347" max="14589" width="9" style="98"/>
    <col min="14590" max="14590" width="11.25" style="98" customWidth="1"/>
    <col min="14591" max="14591" width="12.75" style="98" customWidth="1"/>
    <col min="14592" max="14602" width="11.5" style="98" customWidth="1"/>
    <col min="14603" max="14845" width="9" style="98"/>
    <col min="14846" max="14846" width="11.25" style="98" customWidth="1"/>
    <col min="14847" max="14847" width="12.75" style="98" customWidth="1"/>
    <col min="14848" max="14858" width="11.5" style="98" customWidth="1"/>
    <col min="14859" max="15101" width="9" style="98"/>
    <col min="15102" max="15102" width="11.25" style="98" customWidth="1"/>
    <col min="15103" max="15103" width="12.75" style="98" customWidth="1"/>
    <col min="15104" max="15114" width="11.5" style="98" customWidth="1"/>
    <col min="15115" max="15357" width="9" style="98"/>
    <col min="15358" max="15358" width="11.25" style="98" customWidth="1"/>
    <col min="15359" max="15359" width="12.75" style="98" customWidth="1"/>
    <col min="15360" max="15370" width="11.5" style="98" customWidth="1"/>
    <col min="15371" max="15613" width="9" style="98"/>
    <col min="15614" max="15614" width="11.25" style="98" customWidth="1"/>
    <col min="15615" max="15615" width="12.75" style="98" customWidth="1"/>
    <col min="15616" max="15626" width="11.5" style="98" customWidth="1"/>
    <col min="15627" max="15869" width="9" style="98"/>
    <col min="15870" max="15870" width="11.25" style="98" customWidth="1"/>
    <col min="15871" max="15871" width="12.75" style="98" customWidth="1"/>
    <col min="15872" max="15882" width="11.5" style="98" customWidth="1"/>
    <col min="15883" max="16125" width="9" style="98"/>
    <col min="16126" max="16126" width="11.25" style="98" customWidth="1"/>
    <col min="16127" max="16127" width="12.75" style="98" customWidth="1"/>
    <col min="16128" max="16138" width="11.5" style="98" customWidth="1"/>
    <col min="16139" max="16384" width="9" style="98"/>
  </cols>
  <sheetData>
    <row r="1" spans="1:10" s="104" customFormat="1" ht="18" customHeight="1" thickBot="1" x14ac:dyDescent="0.2">
      <c r="A1" s="109" t="s">
        <v>360</v>
      </c>
      <c r="G1" s="98"/>
      <c r="H1" s="98"/>
      <c r="I1" s="98"/>
      <c r="J1" s="99" t="s">
        <v>5</v>
      </c>
    </row>
    <row r="2" spans="1:10" s="104" customFormat="1" ht="16.5" customHeight="1" x14ac:dyDescent="0.15">
      <c r="A2" s="366" t="s">
        <v>452</v>
      </c>
      <c r="B2" s="368" t="s">
        <v>453</v>
      </c>
      <c r="C2" s="356" t="s">
        <v>386</v>
      </c>
      <c r="D2" s="370" t="s">
        <v>11</v>
      </c>
      <c r="E2" s="356" t="s">
        <v>12</v>
      </c>
      <c r="F2" s="358" t="s">
        <v>13</v>
      </c>
      <c r="G2" s="360" t="s">
        <v>454</v>
      </c>
      <c r="H2" s="356" t="s">
        <v>455</v>
      </c>
      <c r="I2" s="362" t="s">
        <v>456</v>
      </c>
      <c r="J2" s="364" t="s">
        <v>14</v>
      </c>
    </row>
    <row r="3" spans="1:10" s="104" customFormat="1" ht="23.25" customHeight="1" thickBot="1" x14ac:dyDescent="0.2">
      <c r="A3" s="367"/>
      <c r="B3" s="369"/>
      <c r="C3" s="357"/>
      <c r="D3" s="371"/>
      <c r="E3" s="357"/>
      <c r="F3" s="359"/>
      <c r="G3" s="361"/>
      <c r="H3" s="357"/>
      <c r="I3" s="363"/>
      <c r="J3" s="365"/>
    </row>
    <row r="4" spans="1:10" s="54" customFormat="1" ht="21.75" customHeight="1" x14ac:dyDescent="0.15">
      <c r="A4" s="100" t="s">
        <v>450</v>
      </c>
      <c r="B4" s="58">
        <v>303</v>
      </c>
      <c r="C4" s="10">
        <v>32</v>
      </c>
      <c r="D4" s="96"/>
      <c r="E4" s="60">
        <v>7</v>
      </c>
      <c r="F4" s="95" t="s">
        <v>3</v>
      </c>
      <c r="G4" s="10">
        <v>70</v>
      </c>
      <c r="H4" s="10">
        <v>146</v>
      </c>
      <c r="I4" s="10">
        <v>33</v>
      </c>
      <c r="J4" s="144">
        <v>2</v>
      </c>
    </row>
    <row r="5" spans="1:10" s="54" customFormat="1" ht="21.75" customHeight="1" x14ac:dyDescent="0.15">
      <c r="A5" s="100" t="s">
        <v>358</v>
      </c>
      <c r="B5" s="58">
        <v>304</v>
      </c>
      <c r="C5" s="10">
        <v>32</v>
      </c>
      <c r="D5" s="1">
        <v>13</v>
      </c>
      <c r="E5" s="6">
        <v>7</v>
      </c>
      <c r="F5" s="13" t="s">
        <v>3</v>
      </c>
      <c r="G5" s="10">
        <v>68</v>
      </c>
      <c r="H5" s="10">
        <v>150</v>
      </c>
      <c r="I5" s="10">
        <v>32</v>
      </c>
      <c r="J5" s="144">
        <v>2</v>
      </c>
    </row>
    <row r="6" spans="1:10" ht="21.75" customHeight="1" x14ac:dyDescent="0.15">
      <c r="A6" s="100">
        <v>3</v>
      </c>
      <c r="B6" s="58">
        <v>309</v>
      </c>
      <c r="C6" s="10">
        <v>32</v>
      </c>
      <c r="D6" s="1">
        <v>12</v>
      </c>
      <c r="E6" s="6">
        <v>7</v>
      </c>
      <c r="F6" s="13" t="s">
        <v>3</v>
      </c>
      <c r="G6" s="10">
        <v>69</v>
      </c>
      <c r="H6" s="10">
        <v>155</v>
      </c>
      <c r="I6" s="10">
        <v>32</v>
      </c>
      <c r="J6" s="144">
        <v>2</v>
      </c>
    </row>
    <row r="7" spans="1:10" ht="21.75" customHeight="1" x14ac:dyDescent="0.15">
      <c r="A7" s="100">
        <v>4</v>
      </c>
      <c r="B7" s="58">
        <v>306</v>
      </c>
      <c r="C7" s="10">
        <v>32</v>
      </c>
      <c r="D7" s="10">
        <v>13</v>
      </c>
      <c r="E7" s="6">
        <v>7</v>
      </c>
      <c r="F7" s="13" t="s">
        <v>3</v>
      </c>
      <c r="G7" s="10">
        <v>68</v>
      </c>
      <c r="H7" s="10">
        <v>153</v>
      </c>
      <c r="I7" s="10">
        <v>31</v>
      </c>
      <c r="J7" s="144">
        <v>2</v>
      </c>
    </row>
    <row r="8" spans="1:10" ht="21.75" customHeight="1" thickBot="1" x14ac:dyDescent="0.2">
      <c r="A8" s="298">
        <v>5</v>
      </c>
      <c r="B8" s="59">
        <v>305</v>
      </c>
      <c r="C8" s="11">
        <v>32</v>
      </c>
      <c r="D8" s="11">
        <v>13</v>
      </c>
      <c r="E8" s="8">
        <v>7</v>
      </c>
      <c r="F8" s="14" t="s">
        <v>451</v>
      </c>
      <c r="G8" s="11">
        <v>66</v>
      </c>
      <c r="H8" s="11">
        <v>156</v>
      </c>
      <c r="I8" s="11">
        <v>29</v>
      </c>
      <c r="J8" s="146">
        <v>2</v>
      </c>
    </row>
    <row r="9" spans="1:10" s="104" customFormat="1" ht="21.75" customHeight="1" x14ac:dyDescent="0.15">
      <c r="A9" s="109" t="s">
        <v>457</v>
      </c>
      <c r="E9" s="98"/>
      <c r="F9" s="98"/>
      <c r="G9" s="98"/>
      <c r="H9" s="98"/>
      <c r="I9" s="98"/>
      <c r="J9" s="98"/>
    </row>
    <row r="10" spans="1:10" x14ac:dyDescent="0.15">
      <c r="A10" s="101"/>
    </row>
  </sheetData>
  <mergeCells count="10">
    <mergeCell ref="G2:G3"/>
    <mergeCell ref="H2:H3"/>
    <mergeCell ref="I2:I3"/>
    <mergeCell ref="J2:J3"/>
    <mergeCell ref="A2:A3"/>
    <mergeCell ref="B2:B3"/>
    <mergeCell ref="C2:C3"/>
    <mergeCell ref="D2:D3"/>
    <mergeCell ref="E2:E3"/>
    <mergeCell ref="F2:F3"/>
  </mergeCells>
  <phoneticPr fontId="4"/>
  <printOptions horizontalCentered="1"/>
  <pageMargins left="0.78740157480314965" right="0.78740157480314965" top="0.98425196850393704" bottom="0.78740157480314965" header="0.51181102362204722" footer="0.51181102362204722"/>
  <pageSetup paperSize="9" scale="84" fitToWidth="2" fitToHeight="0" orientation="portrait" r:id="rId1"/>
  <headerFooter alignWithMargins="0"/>
  <colBreaks count="1" manualBreakCount="1">
    <brk id="5" max="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P13"/>
  <sheetViews>
    <sheetView zoomScaleNormal="100" zoomScaleSheetLayoutView="100" workbookViewId="0"/>
  </sheetViews>
  <sheetFormatPr defaultRowHeight="18.75" x14ac:dyDescent="0.15"/>
  <cols>
    <col min="1" max="1" width="11.25" style="479" customWidth="1"/>
    <col min="2" max="2" width="8.625" style="479" customWidth="1"/>
    <col min="3" max="13" width="8" style="479" customWidth="1"/>
    <col min="14" max="14" width="8" style="132" customWidth="1"/>
    <col min="15" max="15" width="8" style="479" customWidth="1"/>
    <col min="16" max="16" width="8.25" style="479" customWidth="1"/>
    <col min="17" max="23" width="7.875" style="479" customWidth="1"/>
    <col min="24" max="24" width="8.125" style="479" customWidth="1"/>
    <col min="25" max="26" width="7.875" style="479" customWidth="1"/>
    <col min="27" max="27" width="9.75" style="479" customWidth="1"/>
    <col min="28" max="28" width="9.875" style="479" customWidth="1"/>
    <col min="29" max="29" width="9.375" style="479" customWidth="1"/>
    <col min="30" max="30" width="7.5" style="479" customWidth="1"/>
    <col min="31" max="31" width="8.25" style="479" customWidth="1"/>
    <col min="32" max="33" width="11.5" style="479" customWidth="1"/>
    <col min="34" max="34" width="11.875" style="479" customWidth="1"/>
    <col min="35" max="16384" width="9" style="479"/>
  </cols>
  <sheetData>
    <row r="1" spans="1:16" ht="18" customHeight="1" thickBot="1" x14ac:dyDescent="0.2">
      <c r="A1" s="299" t="s">
        <v>458</v>
      </c>
      <c r="B1" s="147"/>
      <c r="C1" s="147"/>
      <c r="D1" s="147"/>
      <c r="E1" s="147"/>
      <c r="F1" s="147"/>
      <c r="G1" s="147"/>
      <c r="H1" s="147"/>
      <c r="I1" s="147"/>
      <c r="J1" s="147"/>
      <c r="K1" s="147"/>
      <c r="L1" s="147"/>
      <c r="M1" s="148"/>
      <c r="N1" s="149"/>
      <c r="O1" s="147"/>
      <c r="P1" s="147" t="s">
        <v>459</v>
      </c>
    </row>
    <row r="2" spans="1:16" ht="54" customHeight="1" thickBot="1" x14ac:dyDescent="0.2">
      <c r="A2" s="150" t="s">
        <v>15</v>
      </c>
      <c r="B2" s="151" t="s">
        <v>1</v>
      </c>
      <c r="C2" s="152" t="s">
        <v>460</v>
      </c>
      <c r="D2" s="152" t="s">
        <v>16</v>
      </c>
      <c r="E2" s="153" t="s">
        <v>461</v>
      </c>
      <c r="F2" s="153" t="s">
        <v>17</v>
      </c>
      <c r="G2" s="153" t="s">
        <v>18</v>
      </c>
      <c r="H2" s="154" t="s">
        <v>19</v>
      </c>
      <c r="I2" s="154" t="s">
        <v>20</v>
      </c>
      <c r="J2" s="155" t="s">
        <v>21</v>
      </c>
      <c r="K2" s="152" t="s">
        <v>22</v>
      </c>
      <c r="L2" s="155" t="s">
        <v>23</v>
      </c>
      <c r="M2" s="156" t="s">
        <v>24</v>
      </c>
      <c r="N2" s="157" t="s">
        <v>334</v>
      </c>
      <c r="O2" s="158" t="s">
        <v>25</v>
      </c>
      <c r="P2" s="158" t="s">
        <v>26</v>
      </c>
    </row>
    <row r="3" spans="1:16" ht="24.75" customHeight="1" x14ac:dyDescent="0.15">
      <c r="A3" s="303" t="s">
        <v>462</v>
      </c>
      <c r="B3" s="159">
        <v>28546</v>
      </c>
      <c r="C3" s="160" t="s">
        <v>241</v>
      </c>
      <c r="D3" s="160">
        <v>1293</v>
      </c>
      <c r="E3" s="160">
        <v>1734</v>
      </c>
      <c r="F3" s="160">
        <v>1768</v>
      </c>
      <c r="G3" s="160">
        <v>1807</v>
      </c>
      <c r="H3" s="161">
        <v>972</v>
      </c>
      <c r="I3" s="161">
        <v>869</v>
      </c>
      <c r="J3" s="162">
        <v>2295</v>
      </c>
      <c r="K3" s="160">
        <v>535</v>
      </c>
      <c r="L3" s="163">
        <v>1</v>
      </c>
      <c r="M3" s="161">
        <v>18</v>
      </c>
      <c r="N3" s="161">
        <v>120</v>
      </c>
      <c r="O3" s="161">
        <v>16581</v>
      </c>
      <c r="P3" s="325">
        <v>553</v>
      </c>
    </row>
    <row r="4" spans="1:16" ht="24.75" customHeight="1" x14ac:dyDescent="0.15">
      <c r="A4" s="303">
        <v>2</v>
      </c>
      <c r="B4" s="115">
        <v>31206</v>
      </c>
      <c r="C4" s="114">
        <v>343</v>
      </c>
      <c r="D4" s="114">
        <v>1199</v>
      </c>
      <c r="E4" s="114">
        <v>1708</v>
      </c>
      <c r="F4" s="114">
        <v>1677</v>
      </c>
      <c r="G4" s="114">
        <v>1724</v>
      </c>
      <c r="H4" s="114">
        <v>1008</v>
      </c>
      <c r="I4" s="114">
        <v>886</v>
      </c>
      <c r="J4" s="164">
        <v>2218</v>
      </c>
      <c r="K4" s="114">
        <v>548</v>
      </c>
      <c r="L4" s="113" t="s">
        <v>3</v>
      </c>
      <c r="M4" s="112">
        <v>92</v>
      </c>
      <c r="N4" s="112">
        <v>213</v>
      </c>
      <c r="O4" s="112">
        <v>19016</v>
      </c>
      <c r="P4" s="326">
        <v>574</v>
      </c>
    </row>
    <row r="5" spans="1:16" ht="24.75" customHeight="1" x14ac:dyDescent="0.15">
      <c r="A5" s="303">
        <v>3</v>
      </c>
      <c r="B5" s="115">
        <v>28235</v>
      </c>
      <c r="C5" s="114">
        <v>900</v>
      </c>
      <c r="D5" s="114">
        <v>1186</v>
      </c>
      <c r="E5" s="114">
        <v>1593</v>
      </c>
      <c r="F5" s="114">
        <v>1588</v>
      </c>
      <c r="G5" s="114">
        <v>1648</v>
      </c>
      <c r="H5" s="114">
        <v>878</v>
      </c>
      <c r="I5" s="114">
        <v>787</v>
      </c>
      <c r="J5" s="164">
        <v>1232</v>
      </c>
      <c r="K5" s="114">
        <v>456</v>
      </c>
      <c r="L5" s="113" t="s">
        <v>3</v>
      </c>
      <c r="M5" s="112">
        <v>267</v>
      </c>
      <c r="N5" s="112">
        <v>66</v>
      </c>
      <c r="O5" s="112">
        <v>17272</v>
      </c>
      <c r="P5" s="326">
        <v>362</v>
      </c>
    </row>
    <row r="6" spans="1:16" ht="24.75" customHeight="1" x14ac:dyDescent="0.15">
      <c r="A6" s="323">
        <v>4</v>
      </c>
      <c r="B6" s="115">
        <v>29659</v>
      </c>
      <c r="C6" s="114">
        <v>773</v>
      </c>
      <c r="D6" s="164">
        <v>1079</v>
      </c>
      <c r="E6" s="164">
        <v>1447</v>
      </c>
      <c r="F6" s="164">
        <v>1449</v>
      </c>
      <c r="G6" s="114">
        <v>1513</v>
      </c>
      <c r="H6" s="114">
        <v>887</v>
      </c>
      <c r="I6" s="114">
        <v>735</v>
      </c>
      <c r="J6" s="164">
        <v>2070</v>
      </c>
      <c r="K6" s="114">
        <v>452</v>
      </c>
      <c r="L6" s="113" t="s">
        <v>3</v>
      </c>
      <c r="M6" s="112">
        <v>1108</v>
      </c>
      <c r="N6" s="112">
        <v>121</v>
      </c>
      <c r="O6" s="112">
        <v>17761</v>
      </c>
      <c r="P6" s="327">
        <v>264</v>
      </c>
    </row>
    <row r="7" spans="1:16" ht="24.75" customHeight="1" thickBot="1" x14ac:dyDescent="0.2">
      <c r="A7" s="304">
        <v>5</v>
      </c>
      <c r="B7" s="111">
        <f>SUM(C7:P7)</f>
        <v>29232</v>
      </c>
      <c r="C7" s="110">
        <v>820</v>
      </c>
      <c r="D7" s="110">
        <v>1107</v>
      </c>
      <c r="E7" s="110">
        <v>1488</v>
      </c>
      <c r="F7" s="110">
        <v>1489</v>
      </c>
      <c r="G7" s="165">
        <v>1601</v>
      </c>
      <c r="H7" s="165">
        <f>342+449</f>
        <v>791</v>
      </c>
      <c r="I7" s="165">
        <v>682</v>
      </c>
      <c r="J7" s="165">
        <f>1319+622</f>
        <v>1941</v>
      </c>
      <c r="K7" s="110">
        <v>483</v>
      </c>
      <c r="L7" s="165" t="s">
        <v>3</v>
      </c>
      <c r="M7" s="165">
        <f>359+701</f>
        <v>1060</v>
      </c>
      <c r="N7" s="165">
        <v>77</v>
      </c>
      <c r="O7" s="165">
        <v>17064</v>
      </c>
      <c r="P7" s="328">
        <v>629</v>
      </c>
    </row>
    <row r="8" spans="1:16" ht="24.75" customHeight="1" x14ac:dyDescent="0.15">
      <c r="A8" s="299" t="s">
        <v>27</v>
      </c>
      <c r="B8" s="166"/>
      <c r="C8" s="166"/>
      <c r="D8" s="166"/>
      <c r="E8" s="166"/>
      <c r="F8" s="166"/>
      <c r="G8" s="166"/>
      <c r="H8" s="166"/>
      <c r="I8" s="166"/>
      <c r="J8" s="166"/>
      <c r="K8" s="166"/>
      <c r="L8" s="166"/>
      <c r="M8" s="166"/>
      <c r="N8" s="167"/>
      <c r="O8" s="166"/>
    </row>
    <row r="9" spans="1:16" x14ac:dyDescent="0.15">
      <c r="A9" s="372" t="s">
        <v>28</v>
      </c>
      <c r="B9" s="372"/>
      <c r="C9" s="372"/>
      <c r="D9" s="372"/>
      <c r="E9" s="372"/>
      <c r="F9" s="372"/>
      <c r="G9" s="372"/>
      <c r="H9" s="372"/>
      <c r="I9" s="372"/>
      <c r="J9" s="372"/>
      <c r="K9" s="372"/>
      <c r="L9" s="372"/>
      <c r="M9" s="166"/>
      <c r="N9" s="167"/>
      <c r="O9" s="166"/>
    </row>
    <row r="10" spans="1:16" ht="13.5" customHeight="1" x14ac:dyDescent="0.15">
      <c r="A10" s="373" t="s">
        <v>332</v>
      </c>
      <c r="B10" s="373"/>
      <c r="C10" s="373"/>
      <c r="D10" s="373"/>
      <c r="E10" s="373"/>
      <c r="F10" s="373"/>
      <c r="G10" s="373"/>
      <c r="H10" s="373"/>
      <c r="I10" s="373"/>
      <c r="J10" s="373"/>
      <c r="K10" s="373"/>
      <c r="L10" s="373"/>
      <c r="M10" s="373"/>
      <c r="N10" s="373"/>
      <c r="O10" s="373"/>
    </row>
    <row r="11" spans="1:16" ht="13.5" customHeight="1" x14ac:dyDescent="0.15">
      <c r="A11" s="374" t="s">
        <v>361</v>
      </c>
      <c r="B11" s="374"/>
      <c r="C11" s="374"/>
      <c r="D11" s="374"/>
      <c r="E11" s="374"/>
      <c r="F11" s="374"/>
      <c r="G11" s="374"/>
      <c r="H11" s="374"/>
      <c r="I11" s="374"/>
      <c r="J11" s="374"/>
      <c r="K11" s="374"/>
      <c r="L11" s="374"/>
      <c r="M11" s="374"/>
      <c r="N11" s="168"/>
      <c r="O11" s="480"/>
    </row>
    <row r="12" spans="1:16" x14ac:dyDescent="0.15">
      <c r="A12" s="374"/>
      <c r="B12" s="374"/>
      <c r="C12" s="374"/>
      <c r="D12" s="374"/>
      <c r="E12" s="374"/>
      <c r="F12" s="374"/>
      <c r="G12" s="374"/>
      <c r="H12" s="374"/>
      <c r="I12" s="374"/>
      <c r="J12" s="374"/>
      <c r="K12" s="374"/>
      <c r="L12" s="374"/>
      <c r="M12" s="374"/>
      <c r="O12" s="480"/>
    </row>
    <row r="13" spans="1:16" x14ac:dyDescent="0.15">
      <c r="A13" s="300"/>
      <c r="B13" s="300"/>
      <c r="C13" s="300"/>
      <c r="D13" s="300"/>
      <c r="E13" s="300"/>
      <c r="F13" s="300"/>
      <c r="G13" s="300"/>
      <c r="H13" s="300"/>
      <c r="I13" s="300"/>
      <c r="J13" s="300"/>
      <c r="K13" s="300"/>
      <c r="L13" s="300"/>
      <c r="M13" s="300"/>
    </row>
  </sheetData>
  <mergeCells count="4">
    <mergeCell ref="A9:L9"/>
    <mergeCell ref="A10:O10"/>
    <mergeCell ref="A11:M11"/>
    <mergeCell ref="A12:M12"/>
  </mergeCells>
  <phoneticPr fontId="4"/>
  <printOptions horizontalCentered="1"/>
  <pageMargins left="0.61" right="0.73" top="0.98425196850393704" bottom="0.78740157480314965" header="0.51181102362204722" footer="0.51181102362204722"/>
  <pageSetup paperSize="9" fitToWidth="2"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19"/>
  <sheetViews>
    <sheetView view="pageBreakPreview" topLeftCell="A13" zoomScaleNormal="100" zoomScaleSheetLayoutView="100" workbookViewId="0"/>
  </sheetViews>
  <sheetFormatPr defaultRowHeight="13.5" x14ac:dyDescent="0.15"/>
  <cols>
    <col min="1" max="1" width="7.75" style="172" customWidth="1"/>
    <col min="2" max="2" width="10.75" style="172" customWidth="1"/>
    <col min="3" max="4" width="9.625" style="172" customWidth="1"/>
    <col min="5" max="5" width="8.625" style="172" customWidth="1"/>
    <col min="6" max="8" width="9.875" style="172" customWidth="1"/>
    <col min="9" max="9" width="8.75" style="172" customWidth="1"/>
    <col min="10" max="16384" width="9" style="172"/>
  </cols>
  <sheetData>
    <row r="1" spans="1:10" ht="18" customHeight="1" thickBot="1" x14ac:dyDescent="0.2">
      <c r="A1" s="169" t="s">
        <v>388</v>
      </c>
      <c r="B1" s="170"/>
      <c r="C1" s="170"/>
      <c r="D1" s="170"/>
      <c r="E1" s="170"/>
      <c r="F1" s="170"/>
      <c r="G1" s="170"/>
      <c r="H1" s="170"/>
      <c r="I1" s="171" t="s">
        <v>0</v>
      </c>
    </row>
    <row r="2" spans="1:10" ht="42" customHeight="1" thickBot="1" x14ac:dyDescent="0.2">
      <c r="A2" s="375" t="s">
        <v>463</v>
      </c>
      <c r="B2" s="375"/>
      <c r="C2" s="151" t="s">
        <v>29</v>
      </c>
      <c r="D2" s="155" t="s">
        <v>30</v>
      </c>
      <c r="E2" s="155" t="s">
        <v>31</v>
      </c>
      <c r="F2" s="155" t="s">
        <v>32</v>
      </c>
      <c r="G2" s="155" t="s">
        <v>33</v>
      </c>
      <c r="H2" s="155" t="s">
        <v>34</v>
      </c>
      <c r="I2" s="320" t="s">
        <v>35</v>
      </c>
    </row>
    <row r="3" spans="1:10" s="175" customFormat="1" ht="23.25" customHeight="1" x14ac:dyDescent="0.15">
      <c r="A3" s="376" t="s">
        <v>389</v>
      </c>
      <c r="B3" s="173" t="s">
        <v>462</v>
      </c>
      <c r="C3" s="97">
        <v>26179</v>
      </c>
      <c r="D3" s="17" t="s">
        <v>3</v>
      </c>
      <c r="E3" s="17" t="s">
        <v>3</v>
      </c>
      <c r="F3" s="17">
        <v>3430</v>
      </c>
      <c r="G3" s="17">
        <v>29</v>
      </c>
      <c r="H3" s="17" t="s">
        <v>3</v>
      </c>
      <c r="I3" s="174">
        <v>425</v>
      </c>
    </row>
    <row r="4" spans="1:10" s="175" customFormat="1" ht="23.25" customHeight="1" x14ac:dyDescent="0.15">
      <c r="A4" s="377"/>
      <c r="B4" s="176">
        <v>2</v>
      </c>
      <c r="C4" s="18">
        <v>26494</v>
      </c>
      <c r="D4" s="19" t="s">
        <v>3</v>
      </c>
      <c r="E4" s="19" t="s">
        <v>3</v>
      </c>
      <c r="F4" s="19">
        <v>2748</v>
      </c>
      <c r="G4" s="19">
        <v>26</v>
      </c>
      <c r="H4" s="19" t="s">
        <v>3</v>
      </c>
      <c r="I4" s="177">
        <v>418</v>
      </c>
    </row>
    <row r="5" spans="1:10" s="175" customFormat="1" ht="23.25" customHeight="1" x14ac:dyDescent="0.15">
      <c r="A5" s="377"/>
      <c r="B5" s="176">
        <v>3</v>
      </c>
      <c r="C5" s="18">
        <v>26631</v>
      </c>
      <c r="D5" s="19" t="s">
        <v>3</v>
      </c>
      <c r="E5" s="19" t="s">
        <v>3</v>
      </c>
      <c r="F5" s="19">
        <v>2996</v>
      </c>
      <c r="G5" s="19">
        <v>25</v>
      </c>
      <c r="H5" s="19" t="s">
        <v>3</v>
      </c>
      <c r="I5" s="177">
        <v>392</v>
      </c>
    </row>
    <row r="6" spans="1:10" s="175" customFormat="1" ht="23.25" customHeight="1" x14ac:dyDescent="0.15">
      <c r="A6" s="377"/>
      <c r="B6" s="176">
        <v>4</v>
      </c>
      <c r="C6" s="18">
        <v>26644</v>
      </c>
      <c r="D6" s="19" t="s">
        <v>3</v>
      </c>
      <c r="E6" s="19" t="s">
        <v>3</v>
      </c>
      <c r="F6" s="19">
        <v>3294</v>
      </c>
      <c r="G6" s="19">
        <v>23</v>
      </c>
      <c r="H6" s="19" t="s">
        <v>3</v>
      </c>
      <c r="I6" s="177">
        <v>373</v>
      </c>
    </row>
    <row r="7" spans="1:10" s="482" customFormat="1" ht="23.25" customHeight="1" x14ac:dyDescent="0.15">
      <c r="A7" s="378"/>
      <c r="B7" s="176">
        <v>5</v>
      </c>
      <c r="C7" s="22">
        <v>26572</v>
      </c>
      <c r="D7" s="21" t="s">
        <v>3</v>
      </c>
      <c r="E7" s="21" t="s">
        <v>3</v>
      </c>
      <c r="F7" s="481">
        <v>3303</v>
      </c>
      <c r="G7" s="481">
        <v>30</v>
      </c>
      <c r="H7" s="21" t="s">
        <v>3</v>
      </c>
      <c r="I7" s="178">
        <v>363</v>
      </c>
    </row>
    <row r="8" spans="1:10" ht="23.25" customHeight="1" x14ac:dyDescent="0.15">
      <c r="A8" s="377" t="s">
        <v>464</v>
      </c>
      <c r="B8" s="179" t="s">
        <v>462</v>
      </c>
      <c r="C8" s="18">
        <v>422</v>
      </c>
      <c r="D8" s="19" t="s">
        <v>3</v>
      </c>
      <c r="E8" s="19" t="s">
        <v>3</v>
      </c>
      <c r="F8" s="19" t="s">
        <v>3</v>
      </c>
      <c r="G8" s="19" t="s">
        <v>3</v>
      </c>
      <c r="H8" s="19" t="s">
        <v>3</v>
      </c>
      <c r="I8" s="177">
        <v>425</v>
      </c>
    </row>
    <row r="9" spans="1:10" ht="23.25" customHeight="1" x14ac:dyDescent="0.15">
      <c r="A9" s="377"/>
      <c r="B9" s="176">
        <v>2</v>
      </c>
      <c r="C9" s="18">
        <v>468</v>
      </c>
      <c r="D9" s="19" t="s">
        <v>3</v>
      </c>
      <c r="E9" s="19" t="s">
        <v>3</v>
      </c>
      <c r="F9" s="19" t="s">
        <v>3</v>
      </c>
      <c r="G9" s="19" t="s">
        <v>3</v>
      </c>
      <c r="H9" s="19" t="s">
        <v>3</v>
      </c>
      <c r="I9" s="177">
        <v>418</v>
      </c>
    </row>
    <row r="10" spans="1:10" ht="23.25" customHeight="1" x14ac:dyDescent="0.15">
      <c r="A10" s="377"/>
      <c r="B10" s="176">
        <v>3</v>
      </c>
      <c r="C10" s="18">
        <v>419</v>
      </c>
      <c r="D10" s="19" t="s">
        <v>3</v>
      </c>
      <c r="E10" s="19" t="s">
        <v>3</v>
      </c>
      <c r="F10" s="19" t="s">
        <v>3</v>
      </c>
      <c r="G10" s="19" t="s">
        <v>3</v>
      </c>
      <c r="H10" s="19" t="s">
        <v>3</v>
      </c>
      <c r="I10" s="177">
        <v>392</v>
      </c>
    </row>
    <row r="11" spans="1:10" ht="23.25" customHeight="1" x14ac:dyDescent="0.15">
      <c r="A11" s="377"/>
      <c r="B11" s="176">
        <v>4</v>
      </c>
      <c r="C11" s="18">
        <v>377</v>
      </c>
      <c r="D11" s="19" t="s">
        <v>3</v>
      </c>
      <c r="E11" s="19" t="s">
        <v>3</v>
      </c>
      <c r="F11" s="19" t="s">
        <v>3</v>
      </c>
      <c r="G11" s="19" t="s">
        <v>3</v>
      </c>
      <c r="H11" s="19" t="s">
        <v>3</v>
      </c>
      <c r="I11" s="177">
        <v>373</v>
      </c>
    </row>
    <row r="12" spans="1:10" s="484" customFormat="1" ht="23.25" customHeight="1" x14ac:dyDescent="0.15">
      <c r="A12" s="378"/>
      <c r="B12" s="176">
        <v>5</v>
      </c>
      <c r="C12" s="22">
        <v>417</v>
      </c>
      <c r="D12" s="21" t="s">
        <v>3</v>
      </c>
      <c r="E12" s="21" t="s">
        <v>3</v>
      </c>
      <c r="F12" s="21" t="s">
        <v>3</v>
      </c>
      <c r="G12" s="21" t="s">
        <v>3</v>
      </c>
      <c r="H12" s="21" t="s">
        <v>3</v>
      </c>
      <c r="I12" s="180">
        <v>363</v>
      </c>
      <c r="J12" s="483"/>
    </row>
    <row r="13" spans="1:10" ht="23.25" customHeight="1" x14ac:dyDescent="0.15">
      <c r="A13" s="379" t="s">
        <v>390</v>
      </c>
      <c r="B13" s="179" t="s">
        <v>462</v>
      </c>
      <c r="C13" s="18">
        <v>25757</v>
      </c>
      <c r="D13" s="19" t="s">
        <v>3</v>
      </c>
      <c r="E13" s="19" t="s">
        <v>3</v>
      </c>
      <c r="F13" s="19">
        <v>3430</v>
      </c>
      <c r="G13" s="19">
        <v>29</v>
      </c>
      <c r="H13" s="19" t="s">
        <v>3</v>
      </c>
      <c r="I13" s="177" t="s">
        <v>3</v>
      </c>
    </row>
    <row r="14" spans="1:10" ht="23.25" customHeight="1" x14ac:dyDescent="0.15">
      <c r="A14" s="379"/>
      <c r="B14" s="176">
        <v>2</v>
      </c>
      <c r="C14" s="18">
        <v>26026</v>
      </c>
      <c r="D14" s="19" t="s">
        <v>3</v>
      </c>
      <c r="E14" s="19" t="s">
        <v>3</v>
      </c>
      <c r="F14" s="19">
        <v>2748</v>
      </c>
      <c r="G14" s="19">
        <v>26</v>
      </c>
      <c r="H14" s="19" t="s">
        <v>3</v>
      </c>
      <c r="I14" s="177" t="s">
        <v>3</v>
      </c>
    </row>
    <row r="15" spans="1:10" ht="23.25" customHeight="1" x14ac:dyDescent="0.15">
      <c r="A15" s="379"/>
      <c r="B15" s="176">
        <v>3</v>
      </c>
      <c r="C15" s="18">
        <v>26212</v>
      </c>
      <c r="D15" s="19" t="s">
        <v>3</v>
      </c>
      <c r="E15" s="19" t="s">
        <v>3</v>
      </c>
      <c r="F15" s="19">
        <v>2996</v>
      </c>
      <c r="G15" s="19">
        <v>25</v>
      </c>
      <c r="H15" s="19" t="s">
        <v>3</v>
      </c>
      <c r="I15" s="177" t="s">
        <v>3</v>
      </c>
    </row>
    <row r="16" spans="1:10" ht="23.25" customHeight="1" x14ac:dyDescent="0.15">
      <c r="A16" s="379"/>
      <c r="B16" s="176">
        <v>4</v>
      </c>
      <c r="C16" s="18">
        <v>26267</v>
      </c>
      <c r="D16" s="19" t="s">
        <v>3</v>
      </c>
      <c r="E16" s="19" t="s">
        <v>3</v>
      </c>
      <c r="F16" s="19">
        <v>3294</v>
      </c>
      <c r="G16" s="19">
        <v>23</v>
      </c>
      <c r="H16" s="19" t="s">
        <v>3</v>
      </c>
      <c r="I16" s="181" t="s">
        <v>3</v>
      </c>
    </row>
    <row r="17" spans="1:9" s="484" customFormat="1" ht="23.25" customHeight="1" thickBot="1" x14ac:dyDescent="0.2">
      <c r="A17" s="380"/>
      <c r="B17" s="182">
        <v>5</v>
      </c>
      <c r="C17" s="23">
        <v>26155</v>
      </c>
      <c r="D17" s="24" t="s">
        <v>465</v>
      </c>
      <c r="E17" s="24" t="s">
        <v>91</v>
      </c>
      <c r="F17" s="24">
        <v>3303</v>
      </c>
      <c r="G17" s="24">
        <v>30</v>
      </c>
      <c r="H17" s="24" t="s">
        <v>91</v>
      </c>
      <c r="I17" s="24" t="s">
        <v>91</v>
      </c>
    </row>
    <row r="18" spans="1:9" ht="18.75" x14ac:dyDescent="0.15">
      <c r="A18" s="183" t="s">
        <v>27</v>
      </c>
      <c r="B18" s="166"/>
      <c r="C18" s="166"/>
      <c r="D18" s="166"/>
      <c r="E18" s="166"/>
      <c r="F18" s="166"/>
      <c r="G18" s="166"/>
      <c r="H18" s="166"/>
      <c r="I18" s="166"/>
    </row>
    <row r="19" spans="1:9" ht="18.75" x14ac:dyDescent="0.15">
      <c r="A19" s="299"/>
      <c r="B19" s="166"/>
      <c r="C19" s="166"/>
      <c r="D19" s="166"/>
      <c r="E19" s="166"/>
      <c r="F19" s="166"/>
      <c r="G19" s="166"/>
      <c r="H19" s="166"/>
      <c r="I19" s="166"/>
    </row>
  </sheetData>
  <mergeCells count="4">
    <mergeCell ref="A2:B2"/>
    <mergeCell ref="A3:A7"/>
    <mergeCell ref="A8:A12"/>
    <mergeCell ref="A13:A17"/>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57"/>
  <sheetViews>
    <sheetView view="pageBreakPreview" topLeftCell="A52" zoomScaleNormal="100" zoomScaleSheetLayoutView="100" workbookViewId="0"/>
  </sheetViews>
  <sheetFormatPr defaultRowHeight="18.75" x14ac:dyDescent="0.15"/>
  <cols>
    <col min="1" max="1" width="9.125" style="166" customWidth="1"/>
    <col min="2" max="2" width="8" style="166" customWidth="1"/>
    <col min="3" max="7" width="12" style="166" customWidth="1"/>
    <col min="8" max="10" width="8.25" style="166" customWidth="1"/>
    <col min="11" max="16384" width="9" style="172"/>
  </cols>
  <sheetData>
    <row r="1" spans="1:10" ht="18" customHeight="1" x14ac:dyDescent="0.15">
      <c r="A1" s="299" t="s">
        <v>391</v>
      </c>
    </row>
    <row r="2" spans="1:10" ht="21" customHeight="1" thickBot="1" x14ac:dyDescent="0.2">
      <c r="A2" s="299" t="s">
        <v>36</v>
      </c>
      <c r="D2" s="184"/>
      <c r="E2" s="184"/>
      <c r="F2" s="184"/>
      <c r="G2" s="184"/>
    </row>
    <row r="3" spans="1:10" ht="42" customHeight="1" thickBot="1" x14ac:dyDescent="0.2">
      <c r="A3" s="381" t="s">
        <v>466</v>
      </c>
      <c r="B3" s="381"/>
      <c r="C3" s="151" t="s">
        <v>462</v>
      </c>
      <c r="D3" s="155">
        <v>2</v>
      </c>
      <c r="E3" s="155">
        <v>3</v>
      </c>
      <c r="F3" s="155">
        <v>4</v>
      </c>
      <c r="G3" s="173">
        <v>5</v>
      </c>
    </row>
    <row r="4" spans="1:10" s="175" customFormat="1" ht="23.25" customHeight="1" x14ac:dyDescent="0.15">
      <c r="A4" s="377" t="s">
        <v>37</v>
      </c>
      <c r="B4" s="185" t="s">
        <v>38</v>
      </c>
      <c r="C4" s="186">
        <v>6246</v>
      </c>
      <c r="D4" s="26">
        <v>4960</v>
      </c>
      <c r="E4" s="27">
        <v>5490</v>
      </c>
      <c r="F4" s="27">
        <v>5896</v>
      </c>
      <c r="G4" s="187">
        <v>5826</v>
      </c>
      <c r="H4" s="166"/>
      <c r="I4" s="166"/>
      <c r="J4" s="166"/>
    </row>
    <row r="5" spans="1:10" s="175" customFormat="1" ht="23.25" customHeight="1" x14ac:dyDescent="0.15">
      <c r="A5" s="377"/>
      <c r="B5" s="188" t="s">
        <v>39</v>
      </c>
      <c r="C5" s="28">
        <v>879</v>
      </c>
      <c r="D5" s="29">
        <v>947</v>
      </c>
      <c r="E5" s="30">
        <v>1056</v>
      </c>
      <c r="F5" s="30">
        <v>1491</v>
      </c>
      <c r="G5" s="30">
        <v>1717</v>
      </c>
      <c r="H5" s="166"/>
      <c r="I5" s="166"/>
      <c r="J5" s="166"/>
    </row>
    <row r="6" spans="1:10" s="175" customFormat="1" ht="23.25" customHeight="1" x14ac:dyDescent="0.15">
      <c r="A6" s="378"/>
      <c r="B6" s="188" t="s">
        <v>40</v>
      </c>
      <c r="C6" s="28">
        <v>7125</v>
      </c>
      <c r="D6" s="29">
        <v>5907</v>
      </c>
      <c r="E6" s="30">
        <v>6546</v>
      </c>
      <c r="F6" s="30">
        <v>7387</v>
      </c>
      <c r="G6" s="30">
        <v>7543</v>
      </c>
      <c r="H6" s="166"/>
      <c r="I6" s="166"/>
      <c r="J6" s="166"/>
    </row>
    <row r="7" spans="1:10" s="175" customFormat="1" ht="23.25" customHeight="1" x14ac:dyDescent="0.15">
      <c r="A7" s="383" t="s">
        <v>41</v>
      </c>
      <c r="B7" s="383"/>
      <c r="C7" s="31">
        <v>0.28999999999999998</v>
      </c>
      <c r="D7" s="32">
        <v>0.27</v>
      </c>
      <c r="E7" s="33">
        <v>0.31900000000000001</v>
      </c>
      <c r="F7" s="33">
        <v>0.38</v>
      </c>
      <c r="G7" s="33">
        <v>0.39800000000000002</v>
      </c>
      <c r="H7" s="166"/>
      <c r="I7" s="166"/>
      <c r="J7" s="166"/>
    </row>
    <row r="8" spans="1:10" s="175" customFormat="1" ht="23.25" customHeight="1" thickBot="1" x14ac:dyDescent="0.2">
      <c r="A8" s="384" t="s">
        <v>42</v>
      </c>
      <c r="B8" s="384"/>
      <c r="C8" s="34">
        <v>28</v>
      </c>
      <c r="D8" s="36">
        <v>30</v>
      </c>
      <c r="E8" s="37">
        <v>30</v>
      </c>
      <c r="F8" s="37">
        <v>30</v>
      </c>
      <c r="G8" s="37">
        <v>28</v>
      </c>
      <c r="H8" s="166"/>
      <c r="I8" s="166"/>
      <c r="J8" s="166"/>
    </row>
    <row r="9" spans="1:10" ht="21" customHeight="1" x14ac:dyDescent="0.15">
      <c r="A9" s="299" t="s">
        <v>43</v>
      </c>
    </row>
    <row r="10" spans="1:10" ht="21" customHeight="1" x14ac:dyDescent="0.15">
      <c r="A10" s="299" t="s">
        <v>44</v>
      </c>
    </row>
    <row r="11" spans="1:10" ht="21" customHeight="1" x14ac:dyDescent="0.15">
      <c r="A11" s="299"/>
    </row>
    <row r="12" spans="1:10" ht="21" customHeight="1" x14ac:dyDescent="0.15"/>
    <row r="13" spans="1:10" ht="18" customHeight="1" thickBot="1" x14ac:dyDescent="0.2">
      <c r="A13" s="169" t="s">
        <v>45</v>
      </c>
      <c r="B13" s="170"/>
      <c r="C13" s="170"/>
      <c r="D13" s="184"/>
      <c r="E13" s="184"/>
      <c r="F13" s="184"/>
      <c r="G13" s="184"/>
    </row>
    <row r="14" spans="1:10" ht="42" customHeight="1" thickBot="1" x14ac:dyDescent="0.2">
      <c r="A14" s="381" t="s">
        <v>467</v>
      </c>
      <c r="B14" s="381"/>
      <c r="C14" s="306" t="s">
        <v>462</v>
      </c>
      <c r="D14" s="308">
        <v>2</v>
      </c>
      <c r="E14" s="305">
        <v>3</v>
      </c>
      <c r="F14" s="173">
        <v>4</v>
      </c>
      <c r="G14" s="173">
        <v>5</v>
      </c>
    </row>
    <row r="15" spans="1:10" ht="23.25" customHeight="1" x14ac:dyDescent="0.15">
      <c r="A15" s="382" t="s">
        <v>46</v>
      </c>
      <c r="B15" s="382"/>
      <c r="C15" s="38">
        <v>1751</v>
      </c>
      <c r="D15" s="39">
        <v>1463</v>
      </c>
      <c r="E15" s="40">
        <v>1648</v>
      </c>
      <c r="F15" s="40">
        <v>1713</v>
      </c>
      <c r="G15" s="40">
        <v>1627</v>
      </c>
    </row>
    <row r="16" spans="1:10" ht="23.25" customHeight="1" x14ac:dyDescent="0.15">
      <c r="A16" s="383" t="s">
        <v>47</v>
      </c>
      <c r="B16" s="383"/>
      <c r="C16" s="28">
        <v>99</v>
      </c>
      <c r="D16" s="29">
        <v>72</v>
      </c>
      <c r="E16" s="30">
        <v>119</v>
      </c>
      <c r="F16" s="30">
        <v>86</v>
      </c>
      <c r="G16" s="30">
        <v>77</v>
      </c>
    </row>
    <row r="17" spans="1:10" ht="23.25" customHeight="1" x14ac:dyDescent="0.15">
      <c r="A17" s="383" t="s">
        <v>48</v>
      </c>
      <c r="B17" s="383"/>
      <c r="C17" s="31">
        <v>5.7000000000000002E-2</v>
      </c>
      <c r="D17" s="32">
        <v>4.9000000000000002E-2</v>
      </c>
      <c r="E17" s="33">
        <v>7.1999999999999995E-2</v>
      </c>
      <c r="F17" s="33">
        <v>0.05</v>
      </c>
      <c r="G17" s="33">
        <v>4.7E-2</v>
      </c>
    </row>
    <row r="18" spans="1:10" ht="23.25" customHeight="1" thickBot="1" x14ac:dyDescent="0.2">
      <c r="A18" s="385" t="s">
        <v>49</v>
      </c>
      <c r="B18" s="385"/>
      <c r="C18" s="23">
        <v>1</v>
      </c>
      <c r="D18" s="25">
        <v>0</v>
      </c>
      <c r="E18" s="315">
        <v>1</v>
      </c>
      <c r="F18" s="315">
        <v>3</v>
      </c>
      <c r="G18" s="315">
        <v>0</v>
      </c>
    </row>
    <row r="19" spans="1:10" ht="21" customHeight="1" x14ac:dyDescent="0.15">
      <c r="A19" s="299" t="s">
        <v>43</v>
      </c>
      <c r="B19" s="299"/>
    </row>
    <row r="20" spans="1:10" ht="21" customHeight="1" x14ac:dyDescent="0.15">
      <c r="A20" s="299"/>
      <c r="B20" s="299"/>
    </row>
    <row r="21" spans="1:10" ht="21" customHeight="1" x14ac:dyDescent="0.15"/>
    <row r="22" spans="1:10" ht="18" customHeight="1" thickBot="1" x14ac:dyDescent="0.2">
      <c r="A22" s="299" t="s">
        <v>50</v>
      </c>
      <c r="B22" s="170"/>
      <c r="D22" s="184"/>
      <c r="E22" s="184"/>
      <c r="F22" s="184"/>
      <c r="G22" s="184"/>
    </row>
    <row r="23" spans="1:10" ht="42" customHeight="1" thickBot="1" x14ac:dyDescent="0.2">
      <c r="A23" s="381" t="s">
        <v>467</v>
      </c>
      <c r="B23" s="381"/>
      <c r="C23" s="306" t="s">
        <v>462</v>
      </c>
      <c r="D23" s="308">
        <v>2</v>
      </c>
      <c r="E23" s="305">
        <v>3</v>
      </c>
      <c r="F23" s="173">
        <v>4</v>
      </c>
      <c r="G23" s="173">
        <v>5</v>
      </c>
    </row>
    <row r="24" spans="1:10" ht="23.25" customHeight="1" x14ac:dyDescent="0.15">
      <c r="A24" s="382" t="s">
        <v>46</v>
      </c>
      <c r="B24" s="382"/>
      <c r="C24" s="38">
        <v>4939</v>
      </c>
      <c r="D24" s="40">
        <v>3977</v>
      </c>
      <c r="E24" s="40">
        <v>4370</v>
      </c>
      <c r="F24" s="40">
        <v>4746</v>
      </c>
      <c r="G24" s="40">
        <v>4778</v>
      </c>
    </row>
    <row r="25" spans="1:10" ht="23.25" customHeight="1" x14ac:dyDescent="0.15">
      <c r="A25" s="383" t="s">
        <v>47</v>
      </c>
      <c r="B25" s="383"/>
      <c r="C25" s="28">
        <v>74</v>
      </c>
      <c r="D25" s="30">
        <v>66</v>
      </c>
      <c r="E25" s="30">
        <v>81</v>
      </c>
      <c r="F25" s="30">
        <v>79</v>
      </c>
      <c r="G25" s="30">
        <v>72</v>
      </c>
    </row>
    <row r="26" spans="1:10" ht="23.25" customHeight="1" x14ac:dyDescent="0.15">
      <c r="A26" s="383" t="s">
        <v>48</v>
      </c>
      <c r="B26" s="383"/>
      <c r="C26" s="31">
        <v>1.4999999999999999E-2</v>
      </c>
      <c r="D26" s="33">
        <v>1.7000000000000001E-2</v>
      </c>
      <c r="E26" s="33">
        <v>1.9E-2</v>
      </c>
      <c r="F26" s="33">
        <v>1.7000000000000001E-2</v>
      </c>
      <c r="G26" s="33">
        <v>1.4999999999999999E-2</v>
      </c>
    </row>
    <row r="27" spans="1:10" ht="23.25" customHeight="1" thickBot="1" x14ac:dyDescent="0.2">
      <c r="A27" s="385" t="s">
        <v>49</v>
      </c>
      <c r="B27" s="385"/>
      <c r="C27" s="23">
        <v>2</v>
      </c>
      <c r="D27" s="315">
        <v>1</v>
      </c>
      <c r="E27" s="315">
        <v>6</v>
      </c>
      <c r="F27" s="315">
        <v>7</v>
      </c>
      <c r="G27" s="315">
        <v>3</v>
      </c>
    </row>
    <row r="28" spans="1:10" x14ac:dyDescent="0.15">
      <c r="A28" s="299" t="s">
        <v>43</v>
      </c>
    </row>
    <row r="31" spans="1:10" ht="18" customHeight="1" thickBot="1" x14ac:dyDescent="0.2">
      <c r="A31" s="299" t="s">
        <v>51</v>
      </c>
      <c r="B31" s="189"/>
      <c r="C31" s="190"/>
      <c r="D31" s="184"/>
      <c r="E31" s="184"/>
      <c r="F31" s="184"/>
      <c r="G31" s="184"/>
      <c r="H31" s="172"/>
      <c r="I31" s="172"/>
      <c r="J31" s="172"/>
    </row>
    <row r="32" spans="1:10" ht="42" customHeight="1" thickBot="1" x14ac:dyDescent="0.2">
      <c r="A32" s="381" t="s">
        <v>467</v>
      </c>
      <c r="B32" s="381"/>
      <c r="C32" s="306" t="s">
        <v>462</v>
      </c>
      <c r="D32" s="308">
        <v>2</v>
      </c>
      <c r="E32" s="305">
        <v>3</v>
      </c>
      <c r="F32" s="173">
        <v>4</v>
      </c>
      <c r="G32" s="173">
        <v>5</v>
      </c>
      <c r="H32" s="172"/>
      <c r="I32" s="172"/>
      <c r="J32" s="172"/>
    </row>
    <row r="33" spans="1:10" ht="21" customHeight="1" x14ac:dyDescent="0.15">
      <c r="A33" s="382" t="s">
        <v>52</v>
      </c>
      <c r="B33" s="382"/>
      <c r="C33" s="42">
        <v>4899</v>
      </c>
      <c r="D33" s="43">
        <v>3905</v>
      </c>
      <c r="E33" s="43">
        <v>4302</v>
      </c>
      <c r="F33" s="43">
        <v>4706</v>
      </c>
      <c r="G33" s="43">
        <v>5411</v>
      </c>
      <c r="H33" s="172"/>
      <c r="I33" s="172"/>
      <c r="J33" s="172"/>
    </row>
    <row r="34" spans="1:10" ht="21" customHeight="1" x14ac:dyDescent="0.15">
      <c r="A34" s="383" t="s">
        <v>53</v>
      </c>
      <c r="B34" s="383"/>
      <c r="C34" s="44">
        <v>246</v>
      </c>
      <c r="D34" s="45">
        <v>243</v>
      </c>
      <c r="E34" s="45">
        <v>220</v>
      </c>
      <c r="F34" s="45">
        <v>228</v>
      </c>
      <c r="G34" s="45">
        <v>254</v>
      </c>
      <c r="H34" s="172"/>
      <c r="I34" s="172"/>
      <c r="J34" s="172"/>
    </row>
    <row r="35" spans="1:10" ht="21" customHeight="1" x14ac:dyDescent="0.15">
      <c r="A35" s="383" t="s">
        <v>54</v>
      </c>
      <c r="B35" s="383"/>
      <c r="C35" s="46">
        <v>0.05</v>
      </c>
      <c r="D35" s="47">
        <v>6.2E-2</v>
      </c>
      <c r="E35" s="47">
        <v>5.0999999999999997E-2</v>
      </c>
      <c r="F35" s="47">
        <v>4.8000000000000001E-2</v>
      </c>
      <c r="G35" s="47">
        <v>4.7E-2</v>
      </c>
      <c r="H35" s="172"/>
      <c r="I35" s="172"/>
      <c r="J35" s="172"/>
    </row>
    <row r="36" spans="1:10" ht="21" customHeight="1" thickBot="1" x14ac:dyDescent="0.2">
      <c r="A36" s="385" t="s">
        <v>55</v>
      </c>
      <c r="B36" s="385"/>
      <c r="C36" s="48">
        <v>6</v>
      </c>
      <c r="D36" s="16">
        <v>2</v>
      </c>
      <c r="E36" s="16">
        <v>6</v>
      </c>
      <c r="F36" s="16">
        <v>11</v>
      </c>
      <c r="G36" s="16">
        <v>13</v>
      </c>
      <c r="H36" s="172"/>
      <c r="I36" s="172"/>
      <c r="J36" s="172"/>
    </row>
    <row r="37" spans="1:10" ht="19.5" customHeight="1" x14ac:dyDescent="0.15">
      <c r="A37" s="299" t="s">
        <v>43</v>
      </c>
      <c r="B37" s="190"/>
      <c r="H37" s="172"/>
      <c r="I37" s="172"/>
      <c r="J37" s="172"/>
    </row>
    <row r="38" spans="1:10" ht="15" customHeight="1" x14ac:dyDescent="0.15">
      <c r="A38" s="299"/>
      <c r="B38" s="190"/>
      <c r="H38" s="172"/>
      <c r="I38" s="172"/>
      <c r="J38" s="172"/>
    </row>
    <row r="39" spans="1:10" ht="15" customHeight="1" x14ac:dyDescent="0.15">
      <c r="A39" s="299"/>
      <c r="B39" s="190"/>
      <c r="H39" s="172"/>
      <c r="I39" s="172"/>
      <c r="J39" s="172"/>
    </row>
    <row r="40" spans="1:10" ht="15" customHeight="1" x14ac:dyDescent="0.15">
      <c r="H40" s="172"/>
      <c r="I40" s="172"/>
      <c r="J40" s="172"/>
    </row>
    <row r="41" spans="1:10" ht="18" customHeight="1" thickBot="1" x14ac:dyDescent="0.2">
      <c r="A41" s="299" t="s">
        <v>56</v>
      </c>
      <c r="B41" s="170"/>
      <c r="D41" s="184"/>
      <c r="E41" s="184"/>
      <c r="F41" s="184"/>
      <c r="G41" s="184"/>
      <c r="H41" s="172"/>
      <c r="I41" s="172"/>
      <c r="J41" s="172"/>
    </row>
    <row r="42" spans="1:10" ht="42" customHeight="1" thickBot="1" x14ac:dyDescent="0.2">
      <c r="A42" s="381" t="s">
        <v>467</v>
      </c>
      <c r="B42" s="381"/>
      <c r="C42" s="306" t="s">
        <v>462</v>
      </c>
      <c r="D42" s="308">
        <v>2</v>
      </c>
      <c r="E42" s="305">
        <v>3</v>
      </c>
      <c r="F42" s="173">
        <v>4</v>
      </c>
      <c r="G42" s="173">
        <v>5</v>
      </c>
      <c r="H42" s="172"/>
      <c r="I42" s="172"/>
      <c r="J42" s="172"/>
    </row>
    <row r="43" spans="1:10" ht="21" customHeight="1" x14ac:dyDescent="0.15">
      <c r="A43" s="382" t="s">
        <v>52</v>
      </c>
      <c r="B43" s="382"/>
      <c r="C43" s="42">
        <v>3176</v>
      </c>
      <c r="D43" s="43">
        <v>2840</v>
      </c>
      <c r="E43" s="43">
        <v>3054</v>
      </c>
      <c r="F43" s="43">
        <v>3148</v>
      </c>
      <c r="G43" s="43">
        <v>3162</v>
      </c>
      <c r="H43" s="172"/>
      <c r="I43" s="172"/>
      <c r="J43" s="172"/>
    </row>
    <row r="44" spans="1:10" ht="21" customHeight="1" x14ac:dyDescent="0.15">
      <c r="A44" s="383" t="s">
        <v>53</v>
      </c>
      <c r="B44" s="383"/>
      <c r="C44" s="44">
        <v>53</v>
      </c>
      <c r="D44" s="45">
        <v>42</v>
      </c>
      <c r="E44" s="45">
        <v>42</v>
      </c>
      <c r="F44" s="45">
        <v>63</v>
      </c>
      <c r="G44" s="45">
        <v>71</v>
      </c>
      <c r="H44" s="172"/>
      <c r="I44" s="172"/>
      <c r="J44" s="172"/>
    </row>
    <row r="45" spans="1:10" ht="21" customHeight="1" x14ac:dyDescent="0.15">
      <c r="A45" s="383" t="s">
        <v>54</v>
      </c>
      <c r="B45" s="383"/>
      <c r="C45" s="46">
        <v>1.7000000000000001E-2</v>
      </c>
      <c r="D45" s="47">
        <v>1.4999999999999999E-2</v>
      </c>
      <c r="E45" s="47">
        <v>1.4E-2</v>
      </c>
      <c r="F45" s="47">
        <v>0.02</v>
      </c>
      <c r="G45" s="47">
        <v>2.1999999999999999E-2</v>
      </c>
      <c r="H45" s="172"/>
      <c r="I45" s="172"/>
      <c r="J45" s="172"/>
    </row>
    <row r="46" spans="1:10" ht="21" customHeight="1" thickBot="1" x14ac:dyDescent="0.2">
      <c r="A46" s="385" t="s">
        <v>55</v>
      </c>
      <c r="B46" s="385"/>
      <c r="C46" s="23">
        <v>1</v>
      </c>
      <c r="D46" s="315">
        <v>2</v>
      </c>
      <c r="E46" s="16">
        <v>3</v>
      </c>
      <c r="F46" s="16">
        <v>1</v>
      </c>
      <c r="G46" s="16">
        <v>1</v>
      </c>
      <c r="H46" s="172"/>
      <c r="I46" s="172"/>
      <c r="J46" s="172"/>
    </row>
    <row r="47" spans="1:10" ht="18.75" customHeight="1" x14ac:dyDescent="0.15">
      <c r="A47" s="299" t="s">
        <v>43</v>
      </c>
      <c r="H47" s="172"/>
      <c r="I47" s="172"/>
      <c r="J47" s="172"/>
    </row>
    <row r="48" spans="1:10" ht="15" customHeight="1" x14ac:dyDescent="0.15">
      <c r="A48" s="299"/>
      <c r="H48" s="172"/>
      <c r="I48" s="172"/>
      <c r="J48" s="172"/>
    </row>
    <row r="49" spans="1:10" ht="15" customHeight="1" x14ac:dyDescent="0.15">
      <c r="A49" s="299"/>
      <c r="H49" s="172"/>
      <c r="I49" s="172"/>
      <c r="J49" s="172"/>
    </row>
    <row r="50" spans="1:10" ht="15" customHeight="1" x14ac:dyDescent="0.15">
      <c r="H50" s="172"/>
      <c r="I50" s="172"/>
      <c r="J50" s="172"/>
    </row>
    <row r="51" spans="1:10" ht="18" customHeight="1" thickBot="1" x14ac:dyDescent="0.2">
      <c r="A51" s="299" t="s">
        <v>57</v>
      </c>
      <c r="B51" s="170"/>
      <c r="D51" s="184"/>
      <c r="E51" s="184"/>
      <c r="F51" s="184"/>
      <c r="G51" s="184"/>
      <c r="H51" s="172"/>
      <c r="I51" s="172"/>
      <c r="J51" s="172"/>
    </row>
    <row r="52" spans="1:10" ht="42" customHeight="1" thickBot="1" x14ac:dyDescent="0.2">
      <c r="A52" s="381" t="s">
        <v>468</v>
      </c>
      <c r="B52" s="381"/>
      <c r="C52" s="306" t="s">
        <v>462</v>
      </c>
      <c r="D52" s="308">
        <v>2</v>
      </c>
      <c r="E52" s="305">
        <v>3</v>
      </c>
      <c r="F52" s="173">
        <v>4</v>
      </c>
      <c r="G52" s="173">
        <v>5</v>
      </c>
      <c r="H52" s="172"/>
      <c r="I52" s="172"/>
      <c r="J52" s="172"/>
    </row>
    <row r="53" spans="1:10" ht="21" customHeight="1" x14ac:dyDescent="0.15">
      <c r="A53" s="382" t="s">
        <v>52</v>
      </c>
      <c r="B53" s="382"/>
      <c r="C53" s="42">
        <v>1422</v>
      </c>
      <c r="D53" s="43">
        <v>1155</v>
      </c>
      <c r="E53" s="43">
        <v>1416</v>
      </c>
      <c r="F53" s="43">
        <v>1527</v>
      </c>
      <c r="G53" s="43">
        <v>1410</v>
      </c>
      <c r="H53" s="172"/>
      <c r="I53" s="172"/>
      <c r="J53" s="172"/>
    </row>
    <row r="54" spans="1:10" ht="21" customHeight="1" x14ac:dyDescent="0.15">
      <c r="A54" s="383" t="s">
        <v>53</v>
      </c>
      <c r="B54" s="383"/>
      <c r="C54" s="44">
        <v>120</v>
      </c>
      <c r="D54" s="45">
        <v>125</v>
      </c>
      <c r="E54" s="45">
        <v>150</v>
      </c>
      <c r="F54" s="45">
        <v>149</v>
      </c>
      <c r="G54" s="45">
        <v>112</v>
      </c>
      <c r="H54" s="172"/>
      <c r="I54" s="172"/>
      <c r="J54" s="172"/>
    </row>
    <row r="55" spans="1:10" ht="21" customHeight="1" x14ac:dyDescent="0.15">
      <c r="A55" s="383" t="s">
        <v>54</v>
      </c>
      <c r="B55" s="383"/>
      <c r="C55" s="46">
        <v>8.4000000000000005E-2</v>
      </c>
      <c r="D55" s="47">
        <v>0.108</v>
      </c>
      <c r="E55" s="47">
        <v>0.106</v>
      </c>
      <c r="F55" s="47">
        <v>9.8000000000000004E-2</v>
      </c>
      <c r="G55" s="47">
        <v>7.9000000000000001E-2</v>
      </c>
      <c r="H55" s="172"/>
      <c r="I55" s="172"/>
      <c r="J55" s="172"/>
    </row>
    <row r="56" spans="1:10" ht="21" customHeight="1" thickBot="1" x14ac:dyDescent="0.2">
      <c r="A56" s="384" t="s">
        <v>55</v>
      </c>
      <c r="B56" s="384"/>
      <c r="C56" s="48">
        <v>3</v>
      </c>
      <c r="D56" s="16">
        <v>2</v>
      </c>
      <c r="E56" s="16">
        <v>1</v>
      </c>
      <c r="F56" s="16">
        <v>7</v>
      </c>
      <c r="G56" s="16">
        <v>4</v>
      </c>
      <c r="H56" s="172"/>
      <c r="I56" s="172"/>
      <c r="J56" s="172"/>
    </row>
    <row r="57" spans="1:10" ht="18" customHeight="1" x14ac:dyDescent="0.15">
      <c r="A57" s="299" t="s">
        <v>43</v>
      </c>
      <c r="H57" s="172"/>
      <c r="I57" s="172"/>
      <c r="J57" s="172"/>
    </row>
  </sheetData>
  <mergeCells count="29">
    <mergeCell ref="A52:B52"/>
    <mergeCell ref="A53:B53"/>
    <mergeCell ref="A54:B54"/>
    <mergeCell ref="A55:B55"/>
    <mergeCell ref="A56:B56"/>
    <mergeCell ref="A36:B36"/>
    <mergeCell ref="A42:B42"/>
    <mergeCell ref="A43:B43"/>
    <mergeCell ref="A44:B44"/>
    <mergeCell ref="A45:B45"/>
    <mergeCell ref="A46:B46"/>
    <mergeCell ref="A26:B26"/>
    <mergeCell ref="A27:B27"/>
    <mergeCell ref="A32:B32"/>
    <mergeCell ref="A33:B33"/>
    <mergeCell ref="A34:B34"/>
    <mergeCell ref="A35:B35"/>
    <mergeCell ref="A16:B16"/>
    <mergeCell ref="A17:B17"/>
    <mergeCell ref="A18:B18"/>
    <mergeCell ref="A23:B23"/>
    <mergeCell ref="A24:B24"/>
    <mergeCell ref="A25:B25"/>
    <mergeCell ref="A3:B3"/>
    <mergeCell ref="A4:A6"/>
    <mergeCell ref="A7:B7"/>
    <mergeCell ref="A8:B8"/>
    <mergeCell ref="A14:B14"/>
    <mergeCell ref="A15:B15"/>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rowBreaks count="1" manualBreakCount="1">
    <brk id="3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S9"/>
  <sheetViews>
    <sheetView view="pageBreakPreview" zoomScaleNormal="100" zoomScaleSheetLayoutView="100" workbookViewId="0"/>
  </sheetViews>
  <sheetFormatPr defaultRowHeight="18.75" x14ac:dyDescent="0.15"/>
  <cols>
    <col min="1" max="1" width="16.625" style="166" customWidth="1"/>
    <col min="2" max="2" width="9.875" style="166" customWidth="1"/>
    <col min="3" max="3" width="4.375" style="166" customWidth="1"/>
    <col min="4" max="15" width="4.375" style="172" customWidth="1"/>
    <col min="16" max="16384" width="9" style="172"/>
  </cols>
  <sheetData>
    <row r="1" spans="1:19" ht="19.5" customHeight="1" thickBot="1" x14ac:dyDescent="0.2">
      <c r="A1" s="169" t="s">
        <v>469</v>
      </c>
      <c r="B1" s="170"/>
      <c r="D1" s="166"/>
      <c r="E1" s="166"/>
      <c r="F1" s="166"/>
      <c r="G1" s="166"/>
      <c r="H1" s="166"/>
      <c r="I1" s="166"/>
      <c r="J1" s="166"/>
      <c r="K1" s="170"/>
      <c r="L1" s="166"/>
      <c r="M1" s="166"/>
      <c r="N1" s="184" t="s">
        <v>58</v>
      </c>
    </row>
    <row r="2" spans="1:19" ht="18.75" customHeight="1" x14ac:dyDescent="0.15">
      <c r="A2" s="431" t="s">
        <v>470</v>
      </c>
      <c r="B2" s="391" t="s">
        <v>59</v>
      </c>
      <c r="C2" s="386" t="s">
        <v>60</v>
      </c>
      <c r="D2" s="386" t="s">
        <v>61</v>
      </c>
      <c r="E2" s="386" t="s">
        <v>62</v>
      </c>
      <c r="F2" s="388" t="s">
        <v>63</v>
      </c>
      <c r="G2" s="386" t="s">
        <v>64</v>
      </c>
      <c r="H2" s="386" t="s">
        <v>65</v>
      </c>
      <c r="I2" s="386" t="s">
        <v>66</v>
      </c>
      <c r="J2" s="386" t="s">
        <v>67</v>
      </c>
      <c r="K2" s="386" t="s">
        <v>68</v>
      </c>
      <c r="L2" s="386" t="s">
        <v>69</v>
      </c>
      <c r="M2" s="386" t="s">
        <v>70</v>
      </c>
      <c r="N2" s="388" t="s">
        <v>71</v>
      </c>
    </row>
    <row r="3" spans="1:19" ht="18.75" customHeight="1" thickBot="1" x14ac:dyDescent="0.2">
      <c r="A3" s="433"/>
      <c r="B3" s="392"/>
      <c r="C3" s="387"/>
      <c r="D3" s="387"/>
      <c r="E3" s="387"/>
      <c r="F3" s="385"/>
      <c r="G3" s="387"/>
      <c r="H3" s="387"/>
      <c r="I3" s="387"/>
      <c r="J3" s="387"/>
      <c r="K3" s="387"/>
      <c r="L3" s="387"/>
      <c r="M3" s="387"/>
      <c r="N3" s="385"/>
    </row>
    <row r="4" spans="1:19" ht="18" customHeight="1" x14ac:dyDescent="0.15">
      <c r="A4" s="303" t="s">
        <v>462</v>
      </c>
      <c r="B4" s="49">
        <v>454</v>
      </c>
      <c r="C4" s="50">
        <v>41</v>
      </c>
      <c r="D4" s="50">
        <v>53</v>
      </c>
      <c r="E4" s="50">
        <v>37</v>
      </c>
      <c r="F4" s="51">
        <v>49</v>
      </c>
      <c r="G4" s="50">
        <v>44</v>
      </c>
      <c r="H4" s="50">
        <v>27</v>
      </c>
      <c r="I4" s="50">
        <v>29</v>
      </c>
      <c r="J4" s="50">
        <v>35</v>
      </c>
      <c r="K4" s="50">
        <v>32</v>
      </c>
      <c r="L4" s="50">
        <v>32</v>
      </c>
      <c r="M4" s="50">
        <v>37</v>
      </c>
      <c r="N4" s="51">
        <v>38</v>
      </c>
    </row>
    <row r="5" spans="1:19" ht="18" customHeight="1" x14ac:dyDescent="0.15">
      <c r="A5" s="303">
        <v>2</v>
      </c>
      <c r="B5" s="49">
        <v>406</v>
      </c>
      <c r="C5" s="50">
        <v>28</v>
      </c>
      <c r="D5" s="50">
        <v>29</v>
      </c>
      <c r="E5" s="50">
        <v>34</v>
      </c>
      <c r="F5" s="51">
        <v>30</v>
      </c>
      <c r="G5" s="50">
        <v>40</v>
      </c>
      <c r="H5" s="50">
        <v>33</v>
      </c>
      <c r="I5" s="50">
        <v>33</v>
      </c>
      <c r="J5" s="50">
        <v>41</v>
      </c>
      <c r="K5" s="50">
        <v>40</v>
      </c>
      <c r="L5" s="50">
        <v>34</v>
      </c>
      <c r="M5" s="50">
        <v>31</v>
      </c>
      <c r="N5" s="51">
        <v>33</v>
      </c>
      <c r="O5" s="191"/>
    </row>
    <row r="6" spans="1:19" ht="18" customHeight="1" x14ac:dyDescent="0.15">
      <c r="A6" s="303">
        <v>3</v>
      </c>
      <c r="B6" s="49">
        <v>412</v>
      </c>
      <c r="C6" s="50">
        <v>42</v>
      </c>
      <c r="D6" s="50">
        <v>36</v>
      </c>
      <c r="E6" s="50">
        <v>39</v>
      </c>
      <c r="F6" s="51">
        <v>27</v>
      </c>
      <c r="G6" s="50">
        <v>36</v>
      </c>
      <c r="H6" s="50">
        <v>31</v>
      </c>
      <c r="I6" s="50">
        <v>37</v>
      </c>
      <c r="J6" s="50">
        <v>25</v>
      </c>
      <c r="K6" s="50">
        <v>33</v>
      </c>
      <c r="L6" s="50">
        <v>32</v>
      </c>
      <c r="M6" s="50">
        <v>38</v>
      </c>
      <c r="N6" s="51">
        <v>36</v>
      </c>
      <c r="O6" s="191"/>
    </row>
    <row r="7" spans="1:19" ht="18" customHeight="1" x14ac:dyDescent="0.15">
      <c r="A7" s="303">
        <v>4</v>
      </c>
      <c r="B7" s="192">
        <v>403</v>
      </c>
      <c r="C7" s="50">
        <v>27</v>
      </c>
      <c r="D7" s="50">
        <v>31</v>
      </c>
      <c r="E7" s="50">
        <v>24</v>
      </c>
      <c r="F7" s="51">
        <v>39</v>
      </c>
      <c r="G7" s="50">
        <v>30</v>
      </c>
      <c r="H7" s="50">
        <v>40</v>
      </c>
      <c r="I7" s="50">
        <v>30</v>
      </c>
      <c r="J7" s="50">
        <v>33</v>
      </c>
      <c r="K7" s="50">
        <v>32</v>
      </c>
      <c r="L7" s="50">
        <v>37</v>
      </c>
      <c r="M7" s="50">
        <v>44</v>
      </c>
      <c r="N7" s="51">
        <v>36</v>
      </c>
      <c r="O7" s="191"/>
    </row>
    <row r="8" spans="1:19" ht="18" customHeight="1" thickBot="1" x14ac:dyDescent="0.2">
      <c r="A8" s="321">
        <v>5</v>
      </c>
      <c r="B8" s="52">
        <v>357</v>
      </c>
      <c r="C8" s="53">
        <v>34</v>
      </c>
      <c r="D8" s="53">
        <v>37</v>
      </c>
      <c r="E8" s="53">
        <v>39</v>
      </c>
      <c r="F8" s="53">
        <v>28</v>
      </c>
      <c r="G8" s="53">
        <v>25</v>
      </c>
      <c r="H8" s="53">
        <v>24</v>
      </c>
      <c r="I8" s="53">
        <v>33</v>
      </c>
      <c r="J8" s="53">
        <v>23</v>
      </c>
      <c r="K8" s="53">
        <v>28</v>
      </c>
      <c r="L8" s="53">
        <v>31</v>
      </c>
      <c r="M8" s="53">
        <v>28</v>
      </c>
      <c r="N8" s="41">
        <v>27</v>
      </c>
      <c r="O8" s="191"/>
    </row>
    <row r="9" spans="1:19" ht="22.5" customHeight="1" x14ac:dyDescent="0.15">
      <c r="A9" s="299" t="s">
        <v>43</v>
      </c>
      <c r="D9" s="166"/>
      <c r="E9" s="166"/>
      <c r="F9" s="166"/>
      <c r="G9" s="166"/>
      <c r="H9" s="166"/>
      <c r="I9" s="166"/>
      <c r="J9" s="166"/>
      <c r="K9" s="166"/>
      <c r="L9" s="166"/>
      <c r="M9" s="166"/>
      <c r="N9" s="166"/>
      <c r="O9" s="166"/>
      <c r="P9" s="166"/>
      <c r="Q9" s="166"/>
      <c r="R9" s="166"/>
      <c r="S9" s="166"/>
    </row>
  </sheetData>
  <mergeCells count="14">
    <mergeCell ref="M2:M3"/>
    <mergeCell ref="N2:N3"/>
    <mergeCell ref="G2:G3"/>
    <mergeCell ref="H2:H3"/>
    <mergeCell ref="I2:I3"/>
    <mergeCell ref="J2:J3"/>
    <mergeCell ref="K2:K3"/>
    <mergeCell ref="L2:L3"/>
    <mergeCell ref="A2:A3"/>
    <mergeCell ref="B2:B3"/>
    <mergeCell ref="C2:C3"/>
    <mergeCell ref="D2:D3"/>
    <mergeCell ref="E2:E3"/>
    <mergeCell ref="F2:F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Q9"/>
  <sheetViews>
    <sheetView view="pageBreakPreview" zoomScaleNormal="100" zoomScaleSheetLayoutView="100" workbookViewId="0"/>
  </sheetViews>
  <sheetFormatPr defaultRowHeight="13.5" x14ac:dyDescent="0.15"/>
  <cols>
    <col min="1" max="1" width="10.375" style="117" customWidth="1"/>
    <col min="2" max="4" width="7.625" style="117" customWidth="1"/>
    <col min="5" max="10" width="7.625" style="116" customWidth="1"/>
    <col min="11" max="16384" width="9" style="116"/>
  </cols>
  <sheetData>
    <row r="1" spans="1:17" ht="18" customHeight="1" thickBot="1" x14ac:dyDescent="0.2">
      <c r="A1" s="119" t="s">
        <v>392</v>
      </c>
      <c r="E1" s="117"/>
      <c r="F1" s="117"/>
      <c r="G1" s="117"/>
      <c r="H1" s="117"/>
      <c r="I1" s="117"/>
      <c r="J1" s="137" t="s">
        <v>393</v>
      </c>
      <c r="K1" s="132"/>
      <c r="L1" s="132"/>
      <c r="M1" s="118"/>
      <c r="N1" s="118"/>
      <c r="O1" s="118"/>
      <c r="P1" s="118"/>
      <c r="Q1" s="118"/>
    </row>
    <row r="2" spans="1:17" ht="18.75" customHeight="1" x14ac:dyDescent="0.15">
      <c r="A2" s="440" t="s">
        <v>471</v>
      </c>
      <c r="B2" s="393" t="s">
        <v>336</v>
      </c>
      <c r="C2" s="394"/>
      <c r="D2" s="395"/>
      <c r="E2" s="396" t="s">
        <v>335</v>
      </c>
      <c r="F2" s="397"/>
      <c r="G2" s="398"/>
      <c r="H2" s="396" t="s">
        <v>394</v>
      </c>
      <c r="I2" s="397"/>
      <c r="J2" s="397"/>
      <c r="K2" s="132"/>
      <c r="L2" s="132"/>
      <c r="M2" s="118"/>
      <c r="N2" s="118"/>
      <c r="O2" s="118"/>
      <c r="P2" s="118"/>
      <c r="Q2" s="118"/>
    </row>
    <row r="3" spans="1:17" ht="18.75" customHeight="1" thickBot="1" x14ac:dyDescent="0.2">
      <c r="A3" s="441" t="s">
        <v>4</v>
      </c>
      <c r="B3" s="136" t="s">
        <v>40</v>
      </c>
      <c r="C3" s="135" t="s">
        <v>72</v>
      </c>
      <c r="D3" s="134" t="s">
        <v>73</v>
      </c>
      <c r="E3" s="133" t="s">
        <v>40</v>
      </c>
      <c r="F3" s="133" t="s">
        <v>72</v>
      </c>
      <c r="G3" s="133" t="s">
        <v>73</v>
      </c>
      <c r="H3" s="133" t="s">
        <v>40</v>
      </c>
      <c r="I3" s="133" t="s">
        <v>72</v>
      </c>
      <c r="J3" s="133" t="s">
        <v>73</v>
      </c>
      <c r="K3" s="132"/>
      <c r="L3" s="132"/>
      <c r="M3" s="118"/>
      <c r="N3" s="118"/>
      <c r="O3" s="118"/>
      <c r="P3" s="118"/>
      <c r="Q3" s="118"/>
    </row>
    <row r="4" spans="1:17" ht="17.25" customHeight="1" x14ac:dyDescent="0.15">
      <c r="A4" s="130" t="s">
        <v>472</v>
      </c>
      <c r="B4" s="129">
        <v>907</v>
      </c>
      <c r="C4" s="127" t="s">
        <v>3</v>
      </c>
      <c r="D4" s="125">
        <v>907</v>
      </c>
      <c r="E4" s="125">
        <v>900</v>
      </c>
      <c r="F4" s="131" t="s">
        <v>3</v>
      </c>
      <c r="G4" s="125">
        <v>900</v>
      </c>
      <c r="H4" s="125">
        <v>7</v>
      </c>
      <c r="I4" s="131" t="s">
        <v>3</v>
      </c>
      <c r="J4" s="125">
        <v>7</v>
      </c>
      <c r="K4" s="118"/>
      <c r="L4" s="118"/>
      <c r="M4" s="118"/>
      <c r="N4" s="118"/>
      <c r="O4" s="118"/>
      <c r="P4" s="118"/>
      <c r="Q4" s="118"/>
    </row>
    <row r="5" spans="1:17" ht="17.25" customHeight="1" x14ac:dyDescent="0.15">
      <c r="A5" s="130">
        <v>2</v>
      </c>
      <c r="B5" s="129">
        <v>906</v>
      </c>
      <c r="C5" s="128" t="s">
        <v>3</v>
      </c>
      <c r="D5" s="125">
        <v>906</v>
      </c>
      <c r="E5" s="125">
        <v>903</v>
      </c>
      <c r="F5" s="127" t="s">
        <v>3</v>
      </c>
      <c r="G5" s="125">
        <v>903</v>
      </c>
      <c r="H5" s="125">
        <v>3</v>
      </c>
      <c r="I5" s="126" t="s">
        <v>3</v>
      </c>
      <c r="J5" s="125">
        <v>3</v>
      </c>
      <c r="K5" s="118"/>
      <c r="L5" s="118"/>
      <c r="M5" s="118"/>
      <c r="N5" s="118"/>
      <c r="O5" s="118"/>
      <c r="P5" s="118"/>
      <c r="Q5" s="118"/>
    </row>
    <row r="6" spans="1:17" ht="17.25" customHeight="1" x14ac:dyDescent="0.15">
      <c r="A6" s="130">
        <v>3</v>
      </c>
      <c r="B6" s="129">
        <v>941</v>
      </c>
      <c r="C6" s="128" t="s">
        <v>3</v>
      </c>
      <c r="D6" s="125">
        <v>941</v>
      </c>
      <c r="E6" s="125">
        <v>936</v>
      </c>
      <c r="F6" s="127" t="s">
        <v>3</v>
      </c>
      <c r="G6" s="125">
        <v>936</v>
      </c>
      <c r="H6" s="125">
        <v>5</v>
      </c>
      <c r="I6" s="126" t="s">
        <v>3</v>
      </c>
      <c r="J6" s="125">
        <v>5</v>
      </c>
      <c r="K6" s="118"/>
      <c r="L6" s="118"/>
      <c r="M6" s="118"/>
      <c r="N6" s="118"/>
      <c r="O6" s="118"/>
      <c r="P6" s="118"/>
      <c r="Q6" s="118"/>
    </row>
    <row r="7" spans="1:17" ht="17.25" customHeight="1" x14ac:dyDescent="0.15">
      <c r="A7" s="130">
        <v>4</v>
      </c>
      <c r="B7" s="129">
        <v>1066</v>
      </c>
      <c r="C7" s="128" t="s">
        <v>451</v>
      </c>
      <c r="D7" s="125">
        <v>1066</v>
      </c>
      <c r="E7" s="125">
        <v>1063</v>
      </c>
      <c r="F7" s="127" t="s">
        <v>3</v>
      </c>
      <c r="G7" s="125">
        <v>1063</v>
      </c>
      <c r="H7" s="125">
        <v>3</v>
      </c>
      <c r="I7" s="126" t="s">
        <v>3</v>
      </c>
      <c r="J7" s="125">
        <v>3</v>
      </c>
      <c r="K7" s="118"/>
      <c r="L7" s="118"/>
      <c r="M7" s="118"/>
      <c r="N7" s="118"/>
      <c r="O7" s="118"/>
      <c r="P7" s="118"/>
      <c r="Q7" s="118"/>
    </row>
    <row r="8" spans="1:17" s="486" customFormat="1" ht="17.25" customHeight="1" thickBot="1" x14ac:dyDescent="0.2">
      <c r="A8" s="193">
        <v>5</v>
      </c>
      <c r="B8" s="124">
        <v>1037</v>
      </c>
      <c r="C8" s="123" t="s">
        <v>3</v>
      </c>
      <c r="D8" s="194">
        <v>1037</v>
      </c>
      <c r="E8" s="194">
        <v>1034</v>
      </c>
      <c r="F8" s="122" t="s">
        <v>3</v>
      </c>
      <c r="G8" s="194">
        <v>1034</v>
      </c>
      <c r="H8" s="194">
        <v>3</v>
      </c>
      <c r="I8" s="121" t="s">
        <v>3</v>
      </c>
      <c r="J8" s="120">
        <v>3</v>
      </c>
      <c r="K8" s="485"/>
      <c r="L8" s="485"/>
      <c r="M8" s="485"/>
      <c r="N8" s="485"/>
      <c r="O8" s="485"/>
      <c r="P8" s="485"/>
      <c r="Q8" s="485"/>
    </row>
    <row r="9" spans="1:17" ht="18" customHeight="1" x14ac:dyDescent="0.15">
      <c r="A9" s="119" t="s">
        <v>74</v>
      </c>
      <c r="E9" s="117"/>
      <c r="F9" s="117"/>
      <c r="G9" s="117"/>
      <c r="K9" s="118"/>
      <c r="L9" s="118"/>
      <c r="M9" s="118"/>
      <c r="N9" s="118"/>
      <c r="O9" s="118"/>
      <c r="P9" s="118"/>
      <c r="Q9" s="118"/>
    </row>
  </sheetData>
  <mergeCells count="4">
    <mergeCell ref="A2:A3"/>
    <mergeCell ref="B2:D2"/>
    <mergeCell ref="E2:G2"/>
    <mergeCell ref="H2:J2"/>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F9"/>
  <sheetViews>
    <sheetView view="pageBreakPreview" zoomScaleNormal="100" zoomScaleSheetLayoutView="100" workbookViewId="0"/>
  </sheetViews>
  <sheetFormatPr defaultRowHeight="13.5" x14ac:dyDescent="0.15"/>
  <cols>
    <col min="1" max="1" width="12" style="117" customWidth="1"/>
    <col min="2" max="3" width="11.625" style="117" customWidth="1"/>
    <col min="4" max="6" width="11.625" style="116" customWidth="1"/>
    <col min="7" max="16384" width="9" style="116"/>
  </cols>
  <sheetData>
    <row r="1" spans="1:6" ht="18" customHeight="1" thickBot="1" x14ac:dyDescent="0.2">
      <c r="A1" s="119" t="s">
        <v>396</v>
      </c>
      <c r="B1" s="141"/>
      <c r="C1" s="141"/>
      <c r="D1" s="141"/>
      <c r="E1" s="140"/>
      <c r="F1" s="139" t="s">
        <v>75</v>
      </c>
    </row>
    <row r="2" spans="1:6" ht="25.5" customHeight="1" x14ac:dyDescent="0.15">
      <c r="A2" s="399" t="s">
        <v>397</v>
      </c>
      <c r="B2" s="401" t="s">
        <v>473</v>
      </c>
      <c r="C2" s="397"/>
      <c r="D2" s="397"/>
      <c r="E2" s="397"/>
      <c r="F2" s="397"/>
    </row>
    <row r="3" spans="1:6" ht="25.5" customHeight="1" thickBot="1" x14ac:dyDescent="0.2">
      <c r="A3" s="400"/>
      <c r="B3" s="138" t="s">
        <v>1</v>
      </c>
      <c r="C3" s="133" t="s">
        <v>474</v>
      </c>
      <c r="D3" s="133" t="s">
        <v>76</v>
      </c>
      <c r="E3" s="133" t="s">
        <v>77</v>
      </c>
      <c r="F3" s="133" t="s">
        <v>78</v>
      </c>
    </row>
    <row r="4" spans="1:6" ht="17.25" customHeight="1" x14ac:dyDescent="0.15">
      <c r="A4" s="130" t="s">
        <v>472</v>
      </c>
      <c r="B4" s="55">
        <v>4033</v>
      </c>
      <c r="C4" s="2">
        <v>824</v>
      </c>
      <c r="D4" s="2">
        <v>6</v>
      </c>
      <c r="E4" s="2">
        <v>3195</v>
      </c>
      <c r="F4" s="2">
        <v>8</v>
      </c>
    </row>
    <row r="5" spans="1:6" s="118" customFormat="1" ht="17.25" customHeight="1" x14ac:dyDescent="0.15">
      <c r="A5" s="130">
        <v>2</v>
      </c>
      <c r="B5" s="55">
        <v>4539</v>
      </c>
      <c r="C5" s="2">
        <v>840</v>
      </c>
      <c r="D5" s="2">
        <v>4</v>
      </c>
      <c r="E5" s="2">
        <v>3685</v>
      </c>
      <c r="F5" s="2">
        <v>10</v>
      </c>
    </row>
    <row r="6" spans="1:6" ht="17.25" customHeight="1" x14ac:dyDescent="0.15">
      <c r="A6" s="130">
        <v>3</v>
      </c>
      <c r="B6" s="55">
        <v>4791</v>
      </c>
      <c r="C6" s="2">
        <v>891</v>
      </c>
      <c r="D6" s="2">
        <v>5</v>
      </c>
      <c r="E6" s="2">
        <v>3887</v>
      </c>
      <c r="F6" s="2">
        <v>8</v>
      </c>
    </row>
    <row r="7" spans="1:6" ht="17.25" customHeight="1" x14ac:dyDescent="0.15">
      <c r="A7" s="130">
        <v>4</v>
      </c>
      <c r="B7" s="55">
        <v>4723</v>
      </c>
      <c r="C7" s="1">
        <v>980</v>
      </c>
      <c r="D7" s="2">
        <v>4</v>
      </c>
      <c r="E7" s="2">
        <v>3738</v>
      </c>
      <c r="F7" s="2">
        <v>1</v>
      </c>
    </row>
    <row r="8" spans="1:6" s="486" customFormat="1" ht="17.25" customHeight="1" thickBot="1" x14ac:dyDescent="0.2">
      <c r="A8" s="193">
        <v>5</v>
      </c>
      <c r="B8" s="62">
        <v>4511</v>
      </c>
      <c r="C8" s="4">
        <v>964</v>
      </c>
      <c r="D8" s="3">
        <v>6</v>
      </c>
      <c r="E8" s="3">
        <v>3531</v>
      </c>
      <c r="F8" s="4">
        <v>10</v>
      </c>
    </row>
    <row r="9" spans="1:6" ht="18" customHeight="1" x14ac:dyDescent="0.15">
      <c r="A9" s="119" t="s">
        <v>79</v>
      </c>
      <c r="D9" s="117"/>
    </row>
  </sheetData>
  <mergeCells count="2">
    <mergeCell ref="A2:A3"/>
    <mergeCell ref="B2:F2"/>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15</vt:i4>
      </vt:variant>
    </vt:vector>
  </HeadingPairs>
  <TitlesOfParts>
    <vt:vector size="42" baseType="lpstr">
      <vt:lpstr>目次</vt:lpstr>
      <vt:lpstr>12-1</vt:lpstr>
      <vt:lpstr>12-2</vt:lpstr>
      <vt:lpstr>12-3</vt:lpstr>
      <vt:lpstr>12-4</vt:lpstr>
      <vt:lpstr>12-5</vt:lpstr>
      <vt:lpstr>12-6</vt:lpstr>
      <vt:lpstr>12-7</vt:lpstr>
      <vt:lpstr>12-8</vt:lpstr>
      <vt:lpstr>12-9</vt:lpstr>
      <vt:lpstr>12-10</vt:lpstr>
      <vt:lpstr>12-11</vt:lpstr>
      <vt:lpstr>12-12</vt:lpstr>
      <vt:lpstr>12-13</vt:lpstr>
      <vt:lpstr>12-14</vt:lpstr>
      <vt:lpstr>12-15</vt:lpstr>
      <vt:lpstr>12-16</vt:lpstr>
      <vt:lpstr>12-17</vt:lpstr>
      <vt:lpstr>12-18</vt:lpstr>
      <vt:lpstr>12-19 </vt:lpstr>
      <vt:lpstr>12-20 </vt:lpstr>
      <vt:lpstr>12-21 </vt:lpstr>
      <vt:lpstr>12-22</vt:lpstr>
      <vt:lpstr>12-23</vt:lpstr>
      <vt:lpstr>12-24(1)</vt:lpstr>
      <vt:lpstr>12-24(2)</vt:lpstr>
      <vt:lpstr>12-24(3)</vt:lpstr>
      <vt:lpstr>'12-11'!Print_Area</vt:lpstr>
      <vt:lpstr>'12-12'!Print_Area</vt:lpstr>
      <vt:lpstr>'12-13'!Print_Area</vt:lpstr>
      <vt:lpstr>'12-15'!Print_Area</vt:lpstr>
      <vt:lpstr>'12-17'!Print_Area</vt:lpstr>
      <vt:lpstr>'12-18'!Print_Area</vt:lpstr>
      <vt:lpstr>'12-2'!Print_Area</vt:lpstr>
      <vt:lpstr>'12-20 '!Print_Area</vt:lpstr>
      <vt:lpstr>'12-22'!Print_Area</vt:lpstr>
      <vt:lpstr>'12-24(2)'!Print_Area</vt:lpstr>
      <vt:lpstr>'12-24(3)'!Print_Area</vt:lpstr>
      <vt:lpstr>'12-4'!Print_Area</vt:lpstr>
      <vt:lpstr>'12-6'!Print_Area</vt:lpstr>
      <vt:lpstr>'12-7'!Print_Area</vt:lpstr>
      <vt:lpstr>'12-8'!Print_Area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2020-05-22T08:33:08Z</dcterms:created>
  <dcterms:modified xsi:type="dcterms:W3CDTF">2025-05-09T05:27:17Z</dcterms:modified>
</cp:coreProperties>
</file>