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drawings/drawing3.xml" ContentType="application/vnd.openxmlformats-officedocument.drawing+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drawings/drawing4.xml" ContentType="application/vnd.openxmlformats-officedocument.drawing+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drawings/drawing5.xml" ContentType="application/vnd.openxmlformats-officedocument.drawing+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drawings/drawing6.xml" ContentType="application/vnd.openxmlformats-officedocument.drawing+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drawings/drawing7.xml" ContentType="application/vnd.openxmlformats-officedocument.drawing+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drawings/drawing8.xml" ContentType="application/vnd.openxmlformats-officedocument.drawing+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drawings/drawing9.xml" ContentType="application/vnd.openxmlformats-officedocument.drawing+xml"/>
  <Override PartName="/xl/ctrlProps/ctrlProp243.xml" ContentType="application/vnd.ms-excel.controlproperties+xml"/>
  <Override PartName="/xl/drawings/drawing10.xml" ContentType="application/vnd.openxmlformats-officedocument.drawing+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drawings/drawing11.xml" ContentType="application/vnd.openxmlformats-officedocument.drawing+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drawings/drawing15.xml" ContentType="application/vnd.openxmlformats-officedocument.drawing+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申請書" sheetId="2" r:id="rId1"/>
    <sheet name="総括表" sheetId="3" r:id="rId2"/>
    <sheet name="要確認資料" sheetId="4" r:id="rId3"/>
    <sheet name="1歳児配置改善加算" sheetId="18" r:id="rId4"/>
    <sheet name="休日保育加算" sheetId="5" r:id="rId5"/>
    <sheet name="減価償却費加算" sheetId="17" r:id="rId6"/>
    <sheet name="賃借料加算" sheetId="7" r:id="rId7"/>
    <sheet name="連携施設の設定" sheetId="15" r:id="rId8"/>
    <sheet name="定員を恒常的に超過する場合" sheetId="6" r:id="rId9"/>
    <sheet name="栄養管理加算" sheetId="9" r:id="rId10"/>
    <sheet name="管理者設置に係る調書" sheetId="16" r:id="rId11"/>
    <sheet name="土曜日閉所（4-8月）" sheetId="12" r:id="rId12"/>
    <sheet name="土曜日閉所（9-3月）" sheetId="14" r:id="rId13"/>
    <sheet name="施設機能強化推進費加算" sheetId="13" r:id="rId14"/>
    <sheet name="第三者評価受審加算（申請）" sheetId="10" r:id="rId15"/>
    <sheet name="第三者評価受審加算（実績報告）" sheetId="11" r:id="rId16"/>
    <sheet name="Sheet1" sheetId="1" r:id="rId17"/>
  </sheets>
  <definedNames>
    <definedName name="_xlnm.Print_Area" localSheetId="3">'1歳児配置改善加算'!$A$1:$K$25</definedName>
    <definedName name="_xlnm.Print_Area" localSheetId="9">栄養管理加算!$A$1:$K$36</definedName>
    <definedName name="_xlnm.Print_Area" localSheetId="10">管理者設置に係る調書!$A$1:$K$33</definedName>
    <definedName name="_xlnm.Print_Area" localSheetId="4">休日保育加算!$A$1:$Q$53</definedName>
    <definedName name="_xlnm.Print_Area" localSheetId="5">減価償却費加算!$A$1:$K$42</definedName>
    <definedName name="_xlnm.Print_Area" localSheetId="13">施設機能強化推進費加算!$A$1:$K$39</definedName>
    <definedName name="_xlnm.Print_Area" localSheetId="0">申請書!$A$1:$AD$41</definedName>
    <definedName name="_xlnm.Print_Area" localSheetId="1">総括表!$A$1:$AA$30</definedName>
    <definedName name="_xlnm.Print_Area" localSheetId="15">'第三者評価受審加算（実績報告）'!$A$1:$K$16</definedName>
    <definedName name="_xlnm.Print_Area" localSheetId="14">'第三者評価受審加算（申請）'!$A$1:$K$16</definedName>
    <definedName name="_xlnm.Print_Area" localSheetId="6">賃借料加算!$A$1:$K$37</definedName>
    <definedName name="_xlnm.Print_Area" localSheetId="8">定員を恒常的に超過する場合!$A$1:$AG$19</definedName>
    <definedName name="_xlnm.Print_Area" localSheetId="11">'土曜日閉所（4-8月）'!$A$1:$O$45</definedName>
    <definedName name="_xlnm.Print_Area" localSheetId="12">'土曜日閉所（9-3月）'!$A$1:$O$49</definedName>
    <definedName name="_xlnm.Print_Area" localSheetId="2">要確認資料!$A$1:$F$32</definedName>
    <definedName name="_xlnm.Print_Area" localSheetId="7">連携施設の設定!$A$1:$K$20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6" i="14" l="1"/>
  <c r="L16" i="14"/>
  <c r="J16" i="14"/>
  <c r="H16" i="14"/>
  <c r="F16" i="14"/>
  <c r="D16" i="14"/>
  <c r="A8" i="14"/>
  <c r="A3" i="14"/>
  <c r="A8" i="12"/>
  <c r="A3" i="12"/>
  <c r="M8" i="13" l="1"/>
  <c r="N8" i="13"/>
  <c r="O1" i="14" l="1"/>
  <c r="J28" i="14"/>
  <c r="H28" i="14"/>
  <c r="F28" i="14"/>
  <c r="D28" i="14"/>
  <c r="J26" i="14"/>
  <c r="H26" i="14"/>
  <c r="F26" i="14"/>
  <c r="D26" i="14"/>
  <c r="J24" i="14"/>
  <c r="H24" i="14"/>
  <c r="F24" i="14"/>
  <c r="D24" i="14"/>
  <c r="J22" i="14"/>
  <c r="H22" i="14"/>
  <c r="F22" i="14"/>
  <c r="D22" i="14"/>
  <c r="J20" i="14"/>
  <c r="H20" i="14"/>
  <c r="F20" i="14"/>
  <c r="D20" i="14"/>
  <c r="J18" i="14"/>
  <c r="H18" i="14"/>
  <c r="F18" i="14"/>
  <c r="D18" i="14"/>
  <c r="J24" i="12"/>
  <c r="H24" i="12"/>
  <c r="F24" i="12"/>
  <c r="D24" i="12"/>
  <c r="J22" i="12"/>
  <c r="H22" i="12"/>
  <c r="F22" i="12"/>
  <c r="D22" i="12"/>
  <c r="J20" i="12"/>
  <c r="H20" i="12"/>
  <c r="F20" i="12"/>
  <c r="D20" i="12"/>
  <c r="J18" i="12"/>
  <c r="H18" i="12"/>
  <c r="F18" i="12"/>
  <c r="D18" i="12"/>
  <c r="J16" i="12"/>
  <c r="H16" i="12"/>
  <c r="F16" i="12"/>
  <c r="D16" i="12"/>
  <c r="AD5" i="6" l="1"/>
  <c r="AJ18" i="6"/>
  <c r="AV3" i="6"/>
  <c r="AU7" i="6"/>
  <c r="AV5" i="6" s="1"/>
  <c r="A16" i="6"/>
  <c r="H1" i="18"/>
  <c r="C5" i="18"/>
  <c r="N20" i="18"/>
  <c r="N13" i="18"/>
  <c r="N12" i="18"/>
  <c r="N10" i="18" s="1"/>
  <c r="N8" i="18"/>
  <c r="N5" i="18" l="1"/>
  <c r="I5" i="18" s="1"/>
  <c r="H1" i="17" l="1"/>
  <c r="H1" i="7"/>
  <c r="C5" i="17"/>
  <c r="F28" i="17"/>
  <c r="G28" i="17" s="1"/>
  <c r="I27" i="17"/>
  <c r="I26" i="17"/>
  <c r="G7" i="16" l="1"/>
  <c r="H1" i="16" l="1"/>
  <c r="H1" i="9"/>
  <c r="C5" i="16"/>
  <c r="C5" i="15" l="1"/>
  <c r="H1" i="15"/>
  <c r="C13" i="2" l="1"/>
  <c r="L28" i="14" l="1"/>
  <c r="M28" i="14"/>
  <c r="L26" i="14"/>
  <c r="M26" i="14"/>
  <c r="L24" i="14"/>
  <c r="M24" i="14" s="1"/>
  <c r="L22" i="14"/>
  <c r="M22" i="14"/>
  <c r="M20" i="14"/>
  <c r="L20" i="14"/>
  <c r="L18" i="14"/>
  <c r="M18" i="14"/>
  <c r="N5" i="14"/>
  <c r="E10" i="14" s="1"/>
  <c r="AD14" i="6"/>
  <c r="AT13" i="6"/>
  <c r="AS13" i="6"/>
  <c r="AR13" i="6"/>
  <c r="AQ13" i="6"/>
  <c r="AP13" i="6"/>
  <c r="AO13" i="6"/>
  <c r="AN13" i="6"/>
  <c r="AM13" i="6"/>
  <c r="AL13" i="6"/>
  <c r="AK13" i="6"/>
  <c r="AJ13" i="6"/>
  <c r="AI13" i="6"/>
  <c r="AU13" i="6" s="1"/>
  <c r="AD13" i="6"/>
  <c r="AV13" i="6" l="1"/>
  <c r="AF13" i="6"/>
  <c r="C5" i="13" l="1"/>
  <c r="C5" i="9"/>
  <c r="H1" i="13" l="1"/>
  <c r="O1" i="12"/>
  <c r="H26" i="13" l="1"/>
  <c r="F26" i="13"/>
  <c r="I8" i="13" l="1"/>
  <c r="G26" i="5"/>
  <c r="R10" i="5"/>
  <c r="M9" i="9"/>
  <c r="M21" i="9"/>
  <c r="N5" i="12" l="1"/>
  <c r="E10" i="12" s="1"/>
  <c r="L24" i="12"/>
  <c r="M24" i="12"/>
  <c r="L22" i="12"/>
  <c r="M22" i="12"/>
  <c r="L20" i="12"/>
  <c r="M20" i="12"/>
  <c r="L18" i="12"/>
  <c r="M18" i="12" s="1"/>
  <c r="L16" i="12"/>
  <c r="M16" i="12" s="1"/>
  <c r="C5" i="11" l="1"/>
  <c r="C5" i="10"/>
  <c r="H1" i="11"/>
  <c r="H1" i="10"/>
  <c r="D10" i="4" l="1"/>
  <c r="C5" i="7" l="1"/>
  <c r="M26" i="9"/>
  <c r="A1" i="3"/>
  <c r="M1" i="5"/>
  <c r="Z1" i="6"/>
  <c r="T2" i="6"/>
  <c r="AD11" i="6"/>
  <c r="AT10" i="6"/>
  <c r="AS10" i="6"/>
  <c r="AR10" i="6"/>
  <c r="AQ10" i="6"/>
  <c r="AP10" i="6"/>
  <c r="AO10" i="6"/>
  <c r="AN10" i="6"/>
  <c r="AM10" i="6"/>
  <c r="AL10" i="6"/>
  <c r="AK10" i="6"/>
  <c r="AJ10" i="6"/>
  <c r="AI10" i="6"/>
  <c r="AD10" i="6"/>
  <c r="AD8" i="6"/>
  <c r="AT7" i="6"/>
  <c r="AS7" i="6"/>
  <c r="AR7" i="6"/>
  <c r="AQ7" i="6"/>
  <c r="AP7" i="6"/>
  <c r="AO7" i="6"/>
  <c r="AN7" i="6"/>
  <c r="AM7" i="6"/>
  <c r="AL7" i="6"/>
  <c r="AK7" i="6"/>
  <c r="AJ7" i="6"/>
  <c r="AI7" i="6"/>
  <c r="AD7" i="6"/>
  <c r="AF7" i="6" l="1"/>
  <c r="M8" i="9"/>
  <c r="AV10" i="6"/>
  <c r="AV7" i="6"/>
  <c r="AF10" i="6"/>
  <c r="AU10" i="6"/>
  <c r="O8" i="9" l="1"/>
  <c r="C29" i="3" s="1"/>
  <c r="C5" i="5" l="1"/>
  <c r="P32" i="5"/>
  <c r="O37" i="5" s="1"/>
  <c r="P31" i="5"/>
  <c r="E3" i="3"/>
  <c r="X26" i="2"/>
</calcChain>
</file>

<file path=xl/sharedStrings.xml><?xml version="1.0" encoding="utf-8"?>
<sst xmlns="http://schemas.openxmlformats.org/spreadsheetml/2006/main" count="611" uniqueCount="385">
  <si>
    <t>基準日</t>
    <rPh sb="0" eb="3">
      <t>キジュンビ</t>
    </rPh>
    <phoneticPr fontId="18"/>
  </si>
  <si>
    <t>令和</t>
    <rPh sb="0" eb="2">
      <t>レイワ</t>
    </rPh>
    <phoneticPr fontId="18"/>
  </si>
  <si>
    <t>年度施設型給付費等にかかる加算（調整）</t>
    <phoneticPr fontId="18"/>
  </si>
  <si>
    <t>【適用申請・実績報告】</t>
    <phoneticPr fontId="18"/>
  </si>
  <si>
    <t>書</t>
    <rPh sb="0" eb="1">
      <t>ショ</t>
    </rPh>
    <phoneticPr fontId="18"/>
  </si>
  <si>
    <t>第号</t>
    <rPh sb="0" eb="1">
      <t>ダイ</t>
    </rPh>
    <rPh sb="1" eb="2">
      <t>ゴウ</t>
    </rPh>
    <phoneticPr fontId="18"/>
  </si>
  <si>
    <t>年</t>
    <rPh sb="0" eb="1">
      <t>ネン</t>
    </rPh>
    <phoneticPr fontId="18"/>
  </si>
  <si>
    <t>月</t>
    <rPh sb="0" eb="1">
      <t>ツキ</t>
    </rPh>
    <phoneticPr fontId="18"/>
  </si>
  <si>
    <t>日</t>
    <rPh sb="0" eb="1">
      <t>ヒ</t>
    </rPh>
    <phoneticPr fontId="18"/>
  </si>
  <si>
    <t>三木市長　様</t>
    <rPh sb="0" eb="4">
      <t>ミキシチョウ</t>
    </rPh>
    <rPh sb="5" eb="6">
      <t>サマ</t>
    </rPh>
    <phoneticPr fontId="18"/>
  </si>
  <si>
    <t>法人名</t>
    <rPh sb="0" eb="2">
      <t>ホウジン</t>
    </rPh>
    <rPh sb="2" eb="3">
      <t>メイ</t>
    </rPh>
    <phoneticPr fontId="18"/>
  </si>
  <si>
    <t>理事長名</t>
    <rPh sb="0" eb="3">
      <t>リジチョウ</t>
    </rPh>
    <rPh sb="3" eb="4">
      <t>メイ</t>
    </rPh>
    <phoneticPr fontId="18"/>
  </si>
  <si>
    <t>記</t>
    <rPh sb="0" eb="1">
      <t>キ</t>
    </rPh>
    <phoneticPr fontId="18"/>
  </si>
  <si>
    <t>加算適用対象月</t>
    <rPh sb="0" eb="2">
      <t>カサン</t>
    </rPh>
    <rPh sb="2" eb="4">
      <t>テキヨウ</t>
    </rPh>
    <rPh sb="4" eb="6">
      <t>タイショウ</t>
    </rPh>
    <rPh sb="6" eb="7">
      <t>ツキ</t>
    </rPh>
    <phoneticPr fontId="18"/>
  </si>
  <si>
    <t>～</t>
    <phoneticPr fontId="18"/>
  </si>
  <si>
    <t>対象施設</t>
    <rPh sb="0" eb="2">
      <t>タイショウ</t>
    </rPh>
    <rPh sb="2" eb="4">
      <t>シセツ</t>
    </rPh>
    <phoneticPr fontId="18"/>
  </si>
  <si>
    <t>施設名</t>
    <rPh sb="0" eb="2">
      <t>シセツ</t>
    </rPh>
    <rPh sb="2" eb="3">
      <t>メイ</t>
    </rPh>
    <phoneticPr fontId="18"/>
  </si>
  <si>
    <t>施設類型</t>
    <rPh sb="0" eb="2">
      <t>シセツ</t>
    </rPh>
    <rPh sb="2" eb="4">
      <t>ルイケイ</t>
    </rPh>
    <phoneticPr fontId="18"/>
  </si>
  <si>
    <t>所在地</t>
    <rPh sb="0" eb="3">
      <t>ショザイチ</t>
    </rPh>
    <phoneticPr fontId="18"/>
  </si>
  <si>
    <t>利用定員</t>
    <rPh sb="0" eb="2">
      <t>リヨウ</t>
    </rPh>
    <rPh sb="2" eb="4">
      <t>テイイン</t>
    </rPh>
    <phoneticPr fontId="18"/>
  </si>
  <si>
    <t>1号</t>
    <rPh sb="1" eb="2">
      <t>ゴウ</t>
    </rPh>
    <phoneticPr fontId="18"/>
  </si>
  <si>
    <t>2号</t>
    <rPh sb="1" eb="2">
      <t>ゴウ</t>
    </rPh>
    <phoneticPr fontId="18"/>
  </si>
  <si>
    <t>3号</t>
    <rPh sb="1" eb="2">
      <t>ゴウ</t>
    </rPh>
    <phoneticPr fontId="18"/>
  </si>
  <si>
    <t>合計</t>
    <rPh sb="0" eb="2">
      <t>ゴウケイ</t>
    </rPh>
    <phoneticPr fontId="18"/>
  </si>
  <si>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18"/>
  </si>
  <si>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18"/>
  </si>
  <si>
    <t>添付書類</t>
    <rPh sb="0" eb="2">
      <t>テンプ</t>
    </rPh>
    <rPh sb="2" eb="4">
      <t>ショルイ</t>
    </rPh>
    <phoneticPr fontId="18"/>
  </si>
  <si>
    <t>・総括表</t>
    <rPh sb="1" eb="4">
      <t>ソウカツヒョウ</t>
    </rPh>
    <phoneticPr fontId="18"/>
  </si>
  <si>
    <t>・各加算において必要な添付資料</t>
    <rPh sb="1" eb="2">
      <t>カク</t>
    </rPh>
    <rPh sb="2" eb="4">
      <t>カサン</t>
    </rPh>
    <rPh sb="8" eb="10">
      <t>ヒツヨウ</t>
    </rPh>
    <rPh sb="11" eb="13">
      <t>テンプ</t>
    </rPh>
    <rPh sb="13" eb="15">
      <t>シリョウ</t>
    </rPh>
    <phoneticPr fontId="18"/>
  </si>
  <si>
    <t>申請の
有無</t>
    <rPh sb="0" eb="2">
      <t>シンセイ</t>
    </rPh>
    <rPh sb="4" eb="6">
      <t>ウム</t>
    </rPh>
    <phoneticPr fontId="18"/>
  </si>
  <si>
    <t>詳細
選択</t>
    <rPh sb="0" eb="2">
      <t>ショウサイ</t>
    </rPh>
    <rPh sb="3" eb="5">
      <t>センタク</t>
    </rPh>
    <phoneticPr fontId="18"/>
  </si>
  <si>
    <t>加算・調整項目</t>
    <rPh sb="0" eb="2">
      <t>カサン</t>
    </rPh>
    <rPh sb="3" eb="5">
      <t>チョウセイ</t>
    </rPh>
    <rPh sb="5" eb="7">
      <t>コウモク</t>
    </rPh>
    <phoneticPr fontId="18"/>
  </si>
  <si>
    <t>適用期間</t>
    <rPh sb="0" eb="2">
      <t>テキヨウ</t>
    </rPh>
    <rPh sb="2" eb="4">
      <t>キカン</t>
    </rPh>
    <phoneticPr fontId="18"/>
  </si>
  <si>
    <t>添付資料等</t>
    <rPh sb="0" eb="2">
      <t>テンプ</t>
    </rPh>
    <rPh sb="2" eb="4">
      <t>シリョウ</t>
    </rPh>
    <rPh sb="4" eb="5">
      <t>トウ</t>
    </rPh>
    <phoneticPr fontId="18"/>
  </si>
  <si>
    <t>基本加算部分</t>
    <rPh sb="0" eb="2">
      <t>キホン</t>
    </rPh>
    <rPh sb="2" eb="4">
      <t>カサン</t>
    </rPh>
    <rPh sb="4" eb="6">
      <t>ブブン</t>
    </rPh>
    <phoneticPr fontId="18"/>
  </si>
  <si>
    <t>―</t>
    <phoneticPr fontId="18"/>
  </si>
  <si>
    <t>別紙様式</t>
    <rPh sb="0" eb="2">
      <t>ベッシ</t>
    </rPh>
    <rPh sb="2" eb="4">
      <t>ヨウシキ</t>
    </rPh>
    <phoneticPr fontId="18"/>
  </si>
  <si>
    <t>―</t>
    <phoneticPr fontId="18"/>
  </si>
  <si>
    <t>夜間保育加算</t>
    <rPh sb="0" eb="2">
      <t>ヤカン</t>
    </rPh>
    <rPh sb="2" eb="4">
      <t>ホイク</t>
    </rPh>
    <rPh sb="4" eb="6">
      <t>カサン</t>
    </rPh>
    <phoneticPr fontId="24"/>
  </si>
  <si>
    <t>減価償却費加算</t>
    <rPh sb="0" eb="2">
      <t>ゲンカ</t>
    </rPh>
    <rPh sb="2" eb="4">
      <t>ショウキャク</t>
    </rPh>
    <rPh sb="4" eb="5">
      <t>ヒ</t>
    </rPh>
    <rPh sb="5" eb="7">
      <t>カサン</t>
    </rPh>
    <phoneticPr fontId="24"/>
  </si>
  <si>
    <t>加減調整部分</t>
    <rPh sb="0" eb="2">
      <t>カゲン</t>
    </rPh>
    <rPh sb="2" eb="4">
      <t>チョウセイ</t>
    </rPh>
    <rPh sb="4" eb="6">
      <t>ブブン</t>
    </rPh>
    <phoneticPr fontId="18"/>
  </si>
  <si>
    <t>乗除調整部分</t>
    <rPh sb="0" eb="2">
      <t>ジョウジョ</t>
    </rPh>
    <rPh sb="2" eb="4">
      <t>チョウセイ</t>
    </rPh>
    <rPh sb="4" eb="6">
      <t>ブブン</t>
    </rPh>
    <phoneticPr fontId="18"/>
  </si>
  <si>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24"/>
  </si>
  <si>
    <t>特定調整部分</t>
    <rPh sb="0" eb="2">
      <t>トクテイ</t>
    </rPh>
    <rPh sb="2" eb="4">
      <t>チョウセイ</t>
    </rPh>
    <rPh sb="4" eb="6">
      <t>ブブン</t>
    </rPh>
    <phoneticPr fontId="18"/>
  </si>
  <si>
    <t>―</t>
    <phoneticPr fontId="18"/>
  </si>
  <si>
    <t>冷暖房費加算</t>
    <rPh sb="0" eb="3">
      <t>レイダンボウ</t>
    </rPh>
    <rPh sb="3" eb="4">
      <t>ヒ</t>
    </rPh>
    <rPh sb="4" eb="6">
      <t>カサン</t>
    </rPh>
    <phoneticPr fontId="24"/>
  </si>
  <si>
    <t>除雪費加算</t>
    <rPh sb="0" eb="2">
      <t>ジョセツ</t>
    </rPh>
    <rPh sb="2" eb="3">
      <t>ヒ</t>
    </rPh>
    <rPh sb="3" eb="5">
      <t>カサン</t>
    </rPh>
    <phoneticPr fontId="24"/>
  </si>
  <si>
    <t>降灰除去費加算</t>
    <rPh sb="0" eb="2">
      <t>コウハイ</t>
    </rPh>
    <rPh sb="2" eb="4">
      <t>ジョキョ</t>
    </rPh>
    <rPh sb="4" eb="5">
      <t>ヒ</t>
    </rPh>
    <rPh sb="5" eb="7">
      <t>カサン</t>
    </rPh>
    <phoneticPr fontId="24"/>
  </si>
  <si>
    <t>―</t>
    <phoneticPr fontId="18"/>
  </si>
  <si>
    <t>施設機能強化推進費加算</t>
    <rPh sb="0" eb="2">
      <t>シセツ</t>
    </rPh>
    <rPh sb="2" eb="4">
      <t>キノウ</t>
    </rPh>
    <rPh sb="4" eb="6">
      <t>キョウカ</t>
    </rPh>
    <rPh sb="6" eb="8">
      <t>スイシン</t>
    </rPh>
    <rPh sb="8" eb="9">
      <t>ヒ</t>
    </rPh>
    <rPh sb="9" eb="11">
      <t>カサン</t>
    </rPh>
    <phoneticPr fontId="24"/>
  </si>
  <si>
    <t>栄養管理加算</t>
    <rPh sb="0" eb="2">
      <t>エイヨウ</t>
    </rPh>
    <rPh sb="2" eb="4">
      <t>カンリ</t>
    </rPh>
    <rPh sb="4" eb="6">
      <t>カサン</t>
    </rPh>
    <phoneticPr fontId="24"/>
  </si>
  <si>
    <t>第三者評価受審加算</t>
    <rPh sb="0" eb="3">
      <t>ダイサンシャ</t>
    </rPh>
    <rPh sb="3" eb="5">
      <t>ヒョウカ</t>
    </rPh>
    <rPh sb="5" eb="7">
      <t>ジュシン</t>
    </rPh>
    <rPh sb="7" eb="9">
      <t>カサン</t>
    </rPh>
    <phoneticPr fontId="24"/>
  </si>
  <si>
    <t>実績報告書</t>
    <rPh sb="0" eb="2">
      <t>ジッセキ</t>
    </rPh>
    <rPh sb="2" eb="5">
      <t>ホウコクショ</t>
    </rPh>
    <phoneticPr fontId="18"/>
  </si>
  <si>
    <t>小規模保育事業所Ａ型</t>
  </si>
  <si>
    <t>○○</t>
    <phoneticPr fontId="18"/>
  </si>
  <si>
    <t>-</t>
    <phoneticPr fontId="17"/>
  </si>
  <si>
    <t>-</t>
    <phoneticPr fontId="17"/>
  </si>
  <si>
    <t>保育士比率向上加算（小規模B型のみ）</t>
    <rPh sb="0" eb="2">
      <t>ホイク</t>
    </rPh>
    <rPh sb="2" eb="3">
      <t>シ</t>
    </rPh>
    <rPh sb="3" eb="5">
      <t>ヒリツ</t>
    </rPh>
    <rPh sb="5" eb="7">
      <t>コウジョウ</t>
    </rPh>
    <rPh sb="7" eb="9">
      <t>カサン</t>
    </rPh>
    <rPh sb="10" eb="13">
      <t>ショウキボ</t>
    </rPh>
    <rPh sb="14" eb="15">
      <t>カタ</t>
    </rPh>
    <phoneticPr fontId="24"/>
  </si>
  <si>
    <t>障害児保育加算</t>
    <rPh sb="0" eb="1">
      <t>ショウ</t>
    </rPh>
    <rPh sb="1" eb="2">
      <t>ガイ</t>
    </rPh>
    <rPh sb="2" eb="3">
      <t>ジ</t>
    </rPh>
    <rPh sb="3" eb="5">
      <t>ホイク</t>
    </rPh>
    <rPh sb="5" eb="7">
      <t>カサン</t>
    </rPh>
    <phoneticPr fontId="24"/>
  </si>
  <si>
    <t>休日保育加算</t>
    <rPh sb="0" eb="2">
      <t>キュウジツ</t>
    </rPh>
    <rPh sb="2" eb="4">
      <t>ホイク</t>
    </rPh>
    <rPh sb="4" eb="6">
      <t>カサン</t>
    </rPh>
    <phoneticPr fontId="17"/>
  </si>
  <si>
    <t>賃借料加算</t>
    <rPh sb="0" eb="3">
      <t>チンシャクリョウ</t>
    </rPh>
    <rPh sb="3" eb="5">
      <t>カサン</t>
    </rPh>
    <phoneticPr fontId="17"/>
  </si>
  <si>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24"/>
  </si>
  <si>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18"/>
  </si>
  <si>
    <t>総括表に戻る</t>
    <rPh sb="0" eb="3">
      <t>ソウカツヒョウ</t>
    </rPh>
    <rPh sb="4" eb="5">
      <t>モド</t>
    </rPh>
    <phoneticPr fontId="18"/>
  </si>
  <si>
    <t>※注意事項１</t>
    <rPh sb="1" eb="3">
      <t>チュウイ</t>
    </rPh>
    <rPh sb="3" eb="5">
      <t>ジコウ</t>
    </rPh>
    <phoneticPr fontId="18"/>
  </si>
  <si>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18"/>
  </si>
  <si>
    <t>※注意事項２</t>
    <rPh sb="1" eb="3">
      <t>チュウイ</t>
    </rPh>
    <rPh sb="3" eb="5">
      <t>ジコウ</t>
    </rPh>
    <phoneticPr fontId="18"/>
  </si>
  <si>
    <t>　添付書類の中で、「職員の配置状況が記載された職員体制図」等、職員の配置に関する資料については、加算等確認表の③職員名簿をもって充てることが可能です。なお、施設で独自に職員構成図を作成している場合は、その資料も添付してください。</t>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18"/>
  </si>
  <si>
    <t>施設名：</t>
    <rPh sb="0" eb="2">
      <t>シセツ</t>
    </rPh>
    <rPh sb="2" eb="3">
      <t>メイ</t>
    </rPh>
    <phoneticPr fontId="18"/>
  </si>
  <si>
    <t>調書「休日保育加算」</t>
    <rPh sb="0" eb="2">
      <t>チョウショ</t>
    </rPh>
    <rPh sb="3" eb="5">
      <t>キュウジツ</t>
    </rPh>
    <rPh sb="5" eb="7">
      <t>ホイク</t>
    </rPh>
    <rPh sb="7" eb="9">
      <t>カサン</t>
    </rPh>
    <phoneticPr fontId="18"/>
  </si>
  <si>
    <t>要件の内容</t>
    <rPh sb="0" eb="2">
      <t>ヨウケン</t>
    </rPh>
    <rPh sb="3" eb="5">
      <t>ナイヨウ</t>
    </rPh>
    <phoneticPr fontId="18"/>
  </si>
  <si>
    <t>適</t>
    <rPh sb="0" eb="1">
      <t>テキ</t>
    </rPh>
    <phoneticPr fontId="18"/>
  </si>
  <si>
    <t>休日等を含めて年間を通じて開所している</t>
    <rPh sb="0" eb="2">
      <t>キュウジツ</t>
    </rPh>
    <rPh sb="2" eb="3">
      <t>トウ</t>
    </rPh>
    <rPh sb="4" eb="5">
      <t>フク</t>
    </rPh>
    <rPh sb="7" eb="9">
      <t>ネンカン</t>
    </rPh>
    <rPh sb="10" eb="11">
      <t>ツウ</t>
    </rPh>
    <rPh sb="13" eb="15">
      <t>カイショ</t>
    </rPh>
    <phoneticPr fontId="18"/>
  </si>
  <si>
    <t>※開所する施設は、複数の特定教育・保育施設、地域型保育事業所（居宅訪問型保育事業所は除く。）及び企業主導型保育施設との共同により年間を通じて開所する施設（以下「共同実施施設」という。）を含む。</t>
    <phoneticPr fontId="18"/>
  </si>
  <si>
    <t>（適用開始現在）</t>
    <rPh sb="1" eb="3">
      <t>テキヨウ</t>
    </rPh>
    <rPh sb="3" eb="5">
      <t>カイシ</t>
    </rPh>
    <rPh sb="5" eb="7">
      <t>ゲンザイ</t>
    </rPh>
    <phoneticPr fontId="18"/>
  </si>
  <si>
    <t>利用子ども数
（見込）</t>
    <rPh sb="0" eb="2">
      <t>リヨウ</t>
    </rPh>
    <rPh sb="2" eb="3">
      <t>コ</t>
    </rPh>
    <rPh sb="5" eb="6">
      <t>スウ</t>
    </rPh>
    <rPh sb="8" eb="10">
      <t>ミコミ</t>
    </rPh>
    <phoneticPr fontId="18"/>
  </si>
  <si>
    <t>保育教諭の配置状況
（見込）</t>
    <rPh sb="0" eb="2">
      <t>ホイク</t>
    </rPh>
    <rPh sb="2" eb="4">
      <t>キョウユ</t>
    </rPh>
    <rPh sb="5" eb="7">
      <t>ハイチ</t>
    </rPh>
    <rPh sb="7" eb="9">
      <t>ジョウキョウ</t>
    </rPh>
    <rPh sb="11" eb="13">
      <t>ミコミ</t>
    </rPh>
    <phoneticPr fontId="18"/>
  </si>
  <si>
    <t>乳児</t>
    <rPh sb="0" eb="2">
      <t>ニュウジ</t>
    </rPh>
    <phoneticPr fontId="18"/>
  </si>
  <si>
    <t>1.2歳児</t>
    <rPh sb="3" eb="5">
      <t>サイジ</t>
    </rPh>
    <phoneticPr fontId="18"/>
  </si>
  <si>
    <t>計</t>
    <rPh sb="0" eb="1">
      <t>ケイ</t>
    </rPh>
    <phoneticPr fontId="18"/>
  </si>
  <si>
    <t>適宜、間食又は給食等を提供している</t>
    <rPh sb="0" eb="2">
      <t>テキギ</t>
    </rPh>
    <rPh sb="3" eb="5">
      <t>カンショク</t>
    </rPh>
    <rPh sb="5" eb="6">
      <t>マタ</t>
    </rPh>
    <rPh sb="7" eb="9">
      <t>キュウショク</t>
    </rPh>
    <rPh sb="9" eb="10">
      <t>トウ</t>
    </rPh>
    <rPh sb="11" eb="13">
      <t>テイキョウ</t>
    </rPh>
    <phoneticPr fontId="18"/>
  </si>
  <si>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18"/>
  </si>
  <si>
    <t>4月</t>
    <rPh sb="1" eb="2">
      <t>ガツ</t>
    </rPh>
    <phoneticPr fontId="18"/>
  </si>
  <si>
    <t>5月</t>
    <rPh sb="1" eb="2">
      <t>ガツ</t>
    </rPh>
    <phoneticPr fontId="18"/>
  </si>
  <si>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</si>
  <si>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</si>
  <si>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</si>
  <si>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</si>
  <si>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</si>
  <si>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</si>
  <si>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</si>
  <si>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</si>
  <si>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</si>
  <si>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</si>
  <si>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18"/>
  </si>
  <si>
    <t>今年度延べ利用子ども数（見込）</t>
    <rPh sb="0" eb="3">
      <t>コンネンド</t>
    </rPh>
    <rPh sb="3" eb="4">
      <t>ノ</t>
    </rPh>
    <rPh sb="5" eb="7">
      <t>リヨウ</t>
    </rPh>
    <rPh sb="7" eb="8">
      <t>コ</t>
    </rPh>
    <rPh sb="10" eb="11">
      <t>スウ</t>
    </rPh>
    <rPh sb="12" eb="14">
      <t>ミコミ</t>
    </rPh>
    <phoneticPr fontId="18"/>
  </si>
  <si>
    <t>※1　延べ利用子ども数は、1人の子どもが月4日利用した場合は4名と計算すること。</t>
    <phoneticPr fontId="18"/>
  </si>
  <si>
    <t>※2　休日延べ利用子ども数には、休日等に当該休日保育対象施設を利用する休日保育対象施設以外の
　　特定教育・保育施設又は特定地域型保育事業を利用する子どもを含むこと。</t>
    <phoneticPr fontId="18"/>
  </si>
  <si>
    <t>※3　複数の施設・事業所との共同により年間を通じて開所する場合は、実施する各施設・事業所の休日延べ利用子ども数の見込み数（実績数）を徴収して認定を行うこと。</t>
    <phoneticPr fontId="18"/>
  </si>
  <si>
    <t>※4　認定申請提出時点において休日保育の実績がない場合は、加算の取得は出来ない。ただし、提出日
　以降に休日保育を行った場合は、その実績を報告すれば、年度当初まで遡及しての加算が可能。</t>
    <phoneticPr fontId="18"/>
  </si>
  <si>
    <t>加算適用判定：</t>
    <rPh sb="0" eb="2">
      <t>カサン</t>
    </rPh>
    <rPh sb="2" eb="4">
      <t>テキヨウ</t>
    </rPh>
    <rPh sb="4" eb="6">
      <t>ハンテイ</t>
    </rPh>
    <phoneticPr fontId="18"/>
  </si>
  <si>
    <t>２　添付書類</t>
    <rPh sb="2" eb="4">
      <t>テンプ</t>
    </rPh>
    <rPh sb="4" eb="6">
      <t>ショルイ</t>
    </rPh>
    <phoneticPr fontId="18"/>
  </si>
  <si>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18"/>
  </si>
  <si>
    <t>【実績報告書】</t>
    <rPh sb="1" eb="3">
      <t>ジッセキ</t>
    </rPh>
    <rPh sb="3" eb="5">
      <t>ホウコク</t>
    </rPh>
    <rPh sb="5" eb="6">
      <t>ショ</t>
    </rPh>
    <phoneticPr fontId="18"/>
  </si>
  <si>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18"/>
  </si>
  <si>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18"/>
  </si>
  <si>
    <t>年間延べ利用子ども数
（実績）※2,3</t>
    <phoneticPr fontId="18"/>
  </si>
  <si>
    <t>年間実利用児童数</t>
    <rPh sb="0" eb="2">
      <t>ネンカン</t>
    </rPh>
    <rPh sb="2" eb="3">
      <t>ジツ</t>
    </rPh>
    <rPh sb="3" eb="5">
      <t>リヨウ</t>
    </rPh>
    <rPh sb="5" eb="7">
      <t>ジドウ</t>
    </rPh>
    <rPh sb="7" eb="8">
      <t>スウ</t>
    </rPh>
    <phoneticPr fontId="18"/>
  </si>
  <si>
    <t>加算実施月数</t>
    <rPh sb="0" eb="2">
      <t>カサン</t>
    </rPh>
    <rPh sb="2" eb="4">
      <t>ジッシ</t>
    </rPh>
    <rPh sb="4" eb="6">
      <t>ゲッスウ</t>
    </rPh>
    <phoneticPr fontId="18"/>
  </si>
  <si>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18"/>
  </si>
  <si>
    <t>人</t>
    <rPh sb="0" eb="1">
      <t>ニン</t>
    </rPh>
    <phoneticPr fontId="18"/>
  </si>
  <si>
    <t>人</t>
    <rPh sb="0" eb="1">
      <t>ヒト</t>
    </rPh>
    <phoneticPr fontId="18"/>
  </si>
  <si>
    <t>※1　認定を受けた年間延べ利用子ども数（見込）を記入すること。延べ利用子ども数は１人の
　　 子どもが年に30日利用した場合は30人と計算すること。</t>
    <phoneticPr fontId="18"/>
  </si>
  <si>
    <t>※2　実際の年間延べ利用子ども数の実績を記入すること。</t>
    <phoneticPr fontId="18"/>
  </si>
  <si>
    <t>※3　複数の施設・事業所との共同により年間を通じて開所する場合は、実施する各施設・事業所の休日延べ利用子ども
　　数の見込み数を記載すること。</t>
    <phoneticPr fontId="18"/>
  </si>
  <si>
    <t>※4　年度中に休日保育を利用した実利用子ども数を記入すること。毎週利用している子どもも、年に１度しか利用しな
　　い子どももそれぞれ１人と記入する。</t>
    <phoneticPr fontId="18"/>
  </si>
  <si>
    <t>※5　※4のうち、平日は他の施設・事業所を利用する子どもの数を記入すること。</t>
    <phoneticPr fontId="18"/>
  </si>
  <si>
    <t>家庭的保育事業等設備運営基準第29条第2項及び第3項並びに附則第6条から第9条（Ａ型）又は第31条第2項（Ｂ型）の規定に基づき、対象子どもの年齢及び人数に応じて、本事業を担当する保育従事者を配置</t>
    <phoneticPr fontId="18"/>
  </si>
  <si>
    <t>調書</t>
    <rPh sb="0" eb="2">
      <t>チョウショ</t>
    </rPh>
    <phoneticPr fontId="17"/>
  </si>
  <si>
    <t>施設名：</t>
    <rPh sb="0" eb="2">
      <t>シセツ</t>
    </rPh>
    <rPh sb="2" eb="3">
      <t>メイ</t>
    </rPh>
    <phoneticPr fontId="17"/>
  </si>
  <si>
    <t>恒常的な定員の超過に</t>
    <rPh sb="0" eb="3">
      <t>コウジョウテキ</t>
    </rPh>
    <rPh sb="4" eb="6">
      <t>テイイン</t>
    </rPh>
    <rPh sb="7" eb="9">
      <t>チョウカ</t>
    </rPh>
    <phoneticPr fontId="18"/>
  </si>
  <si>
    <t>年度</t>
    <rPh sb="0" eb="2">
      <t>ネンド</t>
    </rPh>
    <phoneticPr fontId="17"/>
  </si>
  <si>
    <t>5月</t>
  </si>
  <si>
    <t>年平均在所率</t>
    <rPh sb="0" eb="3">
      <t>ネンヘイキン</t>
    </rPh>
    <rPh sb="3" eb="5">
      <t>ザイショ</t>
    </rPh>
    <rPh sb="5" eb="6">
      <t>リツ</t>
    </rPh>
    <phoneticPr fontId="18"/>
  </si>
  <si>
    <t>月初日在籍子ども数</t>
    <rPh sb="0" eb="1">
      <t>ツキ</t>
    </rPh>
    <rPh sb="1" eb="3">
      <t>ショニチ</t>
    </rPh>
    <rPh sb="3" eb="5">
      <t>ザイセキ</t>
    </rPh>
    <rPh sb="5" eb="6">
      <t>コ</t>
    </rPh>
    <rPh sb="8" eb="9">
      <t>スウ</t>
    </rPh>
    <phoneticPr fontId="18"/>
  </si>
  <si>
    <t>月初日利用定員</t>
    <rPh sb="0" eb="1">
      <t>ツキ</t>
    </rPh>
    <rPh sb="1" eb="3">
      <t>ショニチ</t>
    </rPh>
    <rPh sb="3" eb="5">
      <t>リヨウ</t>
    </rPh>
    <rPh sb="5" eb="7">
      <t>テイイン</t>
    </rPh>
    <phoneticPr fontId="18"/>
  </si>
  <si>
    <t>「定員を恒常的に超過する場合」に係る月初日在籍児童数状況確認表</t>
    <rPh sb="1" eb="3">
      <t>テイイン</t>
    </rPh>
    <rPh sb="4" eb="7">
      <t>コウジョウテキ</t>
    </rPh>
    <rPh sb="8" eb="10">
      <t>チョウカ</t>
    </rPh>
    <rPh sb="12" eb="14">
      <t>バアイ</t>
    </rPh>
    <rPh sb="16" eb="17">
      <t>カカ</t>
    </rPh>
    <rPh sb="18" eb="19">
      <t>ツキ</t>
    </rPh>
    <rPh sb="19" eb="21">
      <t>ショニチ</t>
    </rPh>
    <rPh sb="21" eb="23">
      <t>ザイセキ</t>
    </rPh>
    <rPh sb="23" eb="25">
      <t>ジドウ</t>
    </rPh>
    <rPh sb="25" eb="26">
      <t>スウ</t>
    </rPh>
    <rPh sb="26" eb="28">
      <t>ジョウキョウ</t>
    </rPh>
    <rPh sb="28" eb="30">
      <t>カクニン</t>
    </rPh>
    <rPh sb="30" eb="31">
      <t>ヒョウ</t>
    </rPh>
    <phoneticPr fontId="18"/>
  </si>
  <si>
    <t>調書「賃借料加算」</t>
    <rPh sb="0" eb="2">
      <t>チョウショ</t>
    </rPh>
    <rPh sb="3" eb="6">
      <t>チンシャクリョウ</t>
    </rPh>
    <rPh sb="6" eb="8">
      <t>カサン</t>
    </rPh>
    <phoneticPr fontId="18"/>
  </si>
  <si>
    <t>１　建物の概要</t>
    <rPh sb="2" eb="4">
      <t>タテモノ</t>
    </rPh>
    <rPh sb="5" eb="7">
      <t>ガイヨウ</t>
    </rPh>
    <phoneticPr fontId="18"/>
  </si>
  <si>
    <t>賃貸人</t>
    <rPh sb="0" eb="3">
      <t>チンタイニン</t>
    </rPh>
    <phoneticPr fontId="18"/>
  </si>
  <si>
    <t>賃料</t>
    <rPh sb="0" eb="2">
      <t>チンリョウ</t>
    </rPh>
    <phoneticPr fontId="18"/>
  </si>
  <si>
    <t>契約期間</t>
    <rPh sb="0" eb="2">
      <t>ケイヤク</t>
    </rPh>
    <rPh sb="2" eb="4">
      <t>キカン</t>
    </rPh>
    <phoneticPr fontId="18"/>
  </si>
  <si>
    <t>２　算定要件</t>
    <rPh sb="2" eb="4">
      <t>サンテイ</t>
    </rPh>
    <rPh sb="4" eb="6">
      <t>ヨウケン</t>
    </rPh>
    <phoneticPr fontId="18"/>
  </si>
  <si>
    <t>該当する項目に☑を入力すること。</t>
    <rPh sb="0" eb="2">
      <t>ガイトウ</t>
    </rPh>
    <rPh sb="4" eb="6">
      <t>コウモク</t>
    </rPh>
    <rPh sb="9" eb="11">
      <t>ニュウリョク</t>
    </rPh>
    <phoneticPr fontId="18"/>
  </si>
  <si>
    <t>　教育・保育の用に供する賃貸物件である。</t>
    <phoneticPr fontId="18"/>
  </si>
  <si>
    <t>　当該賃貸物件に係る賃借料が発生している。</t>
    <phoneticPr fontId="18"/>
  </si>
  <si>
    <t>　</t>
    <phoneticPr fontId="18"/>
  </si>
  <si>
    <t>　「賃貸物件による保育所整備事業」等の国庫補助を受けた施設・事業所については、当該補助に係る残額が生じていない。</t>
    <phoneticPr fontId="18"/>
  </si>
  <si>
    <t>　賃貸借契約書等（写し）を添付すること。</t>
    <phoneticPr fontId="18"/>
  </si>
  <si>
    <t>調書「減価償却費加算」</t>
    <rPh sb="0" eb="2">
      <t>チョウショ</t>
    </rPh>
    <rPh sb="3" eb="5">
      <t>ゲンカ</t>
    </rPh>
    <rPh sb="5" eb="7">
      <t>ショウキャク</t>
    </rPh>
    <rPh sb="7" eb="8">
      <t>ヒ</t>
    </rPh>
    <rPh sb="8" eb="10">
      <t>カサン</t>
    </rPh>
    <phoneticPr fontId="18"/>
  </si>
  <si>
    <t>年　　　月　　　日</t>
    <rPh sb="0" eb="1">
      <t>ネン</t>
    </rPh>
    <rPh sb="4" eb="5">
      <t>ツキ</t>
    </rPh>
    <rPh sb="8" eb="9">
      <t>ヒ</t>
    </rPh>
    <phoneticPr fontId="18"/>
  </si>
  <si>
    <t>　設置者の自己所有である</t>
    <rPh sb="1" eb="4">
      <t>セッチシャ</t>
    </rPh>
    <rPh sb="5" eb="7">
      <t>ジコ</t>
    </rPh>
    <rPh sb="7" eb="9">
      <t>ショユウ</t>
    </rPh>
    <phoneticPr fontId="18"/>
  </si>
  <si>
    <t>　賃借料加算の対象となっていない</t>
    <rPh sb="1" eb="4">
      <t>チンシャクリョウ</t>
    </rPh>
    <rPh sb="4" eb="6">
      <t>カサン</t>
    </rPh>
    <rPh sb="7" eb="9">
      <t>タイショウ</t>
    </rPh>
    <phoneticPr fontId="18"/>
  </si>
  <si>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18"/>
  </si>
  <si>
    <t>栄養管理加算に係る調書</t>
    <rPh sb="0" eb="2">
      <t>エイヨウ</t>
    </rPh>
    <rPh sb="2" eb="4">
      <t>カンリ</t>
    </rPh>
    <rPh sb="4" eb="6">
      <t>カサン</t>
    </rPh>
    <rPh sb="7" eb="8">
      <t>カカ</t>
    </rPh>
    <rPh sb="9" eb="11">
      <t>チョウショ</t>
    </rPh>
    <phoneticPr fontId="18"/>
  </si>
  <si>
    <t>１　加算算定要件</t>
    <rPh sb="2" eb="4">
      <t>カサン</t>
    </rPh>
    <rPh sb="4" eb="6">
      <t>サンテイ</t>
    </rPh>
    <rPh sb="6" eb="8">
      <t>ヨウケン</t>
    </rPh>
    <phoneticPr fontId="18"/>
  </si>
  <si>
    <t>①食事の提供にあたり、栄養士を活用している。</t>
    <phoneticPr fontId="18"/>
  </si>
  <si>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18"/>
  </si>
  <si>
    <t>（Ａ）
配置</t>
    <rPh sb="4" eb="6">
      <t>ハイチ</t>
    </rPh>
    <phoneticPr fontId="18"/>
  </si>
  <si>
    <t>※本加算に係る栄養士が雇用契約等により配置されている場合をいい、兼務に該当する場合は除く。</t>
    <phoneticPr fontId="18"/>
  </si>
  <si>
    <t>（Ｂ）
兼務</t>
    <rPh sb="4" eb="6">
      <t>ケンム</t>
    </rPh>
    <phoneticPr fontId="18"/>
  </si>
  <si>
    <t>※基本分単価及び他の加算の認定に当たって求められる職員が本加算に係る栄養士としての業務を兼務している場合をいう。</t>
    <phoneticPr fontId="18"/>
  </si>
  <si>
    <t>（Ｃ）
嘱託</t>
    <rPh sb="4" eb="6">
      <t>ショクタク</t>
    </rPh>
    <phoneticPr fontId="18"/>
  </si>
  <si>
    <t>委託先：</t>
    <rPh sb="0" eb="3">
      <t>イタクサキ</t>
    </rPh>
    <phoneticPr fontId="18"/>
  </si>
  <si>
    <t>※配置または兼務に該当する場合を除き、本加算に係る栄養士としての業務を嘱託等する場合をいう。</t>
    <phoneticPr fontId="18"/>
  </si>
  <si>
    <t>②栄養士から継続的な指導を受けている。</t>
    <phoneticPr fontId="18"/>
  </si>
  <si>
    <t>献立作成 （施設・事業所職員への指導・助言を含む。）</t>
    <phoneticPr fontId="18"/>
  </si>
  <si>
    <t>アレルギー・アトピー等への対応 （施設・事業所職員への指導・助言を含む。）</t>
    <phoneticPr fontId="18"/>
  </si>
  <si>
    <t>食育活動の実施等 （活動内容を具体的に記入）</t>
    <phoneticPr fontId="18"/>
  </si>
  <si>
    <t>①及び②の実施期間（予定）</t>
    <phoneticPr fontId="18"/>
  </si>
  <si>
    <t>　年　　月　　日　～</t>
    <rPh sb="1" eb="2">
      <t>ネン</t>
    </rPh>
    <rPh sb="4" eb="5">
      <t>ツキ</t>
    </rPh>
    <rPh sb="7" eb="8">
      <t>ヒ</t>
    </rPh>
    <phoneticPr fontId="18"/>
  </si>
  <si>
    <t>　年　　　月　　　日</t>
    <rPh sb="1" eb="2">
      <t>ネン</t>
    </rPh>
    <rPh sb="5" eb="6">
      <t>ツキ</t>
    </rPh>
    <rPh sb="9" eb="10">
      <t>ヒ</t>
    </rPh>
    <phoneticPr fontId="18"/>
  </si>
  <si>
    <t>栄養士氏名</t>
    <phoneticPr fontId="18"/>
  </si>
  <si>
    <t>２　添付資料</t>
    <rPh sb="2" eb="4">
      <t>テンプ</t>
    </rPh>
    <rPh sb="4" eb="6">
      <t>シリョウ</t>
    </rPh>
    <phoneticPr fontId="18"/>
  </si>
  <si>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18"/>
  </si>
  <si>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18"/>
  </si>
  <si>
    <t>在籍児童について</t>
    <rPh sb="0" eb="2">
      <t>ザイセキ</t>
    </rPh>
    <rPh sb="2" eb="4">
      <t>ジドウ</t>
    </rPh>
    <phoneticPr fontId="18"/>
  </si>
  <si>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18"/>
  </si>
  <si>
    <t>評価機関名</t>
    <rPh sb="0" eb="2">
      <t>ヒョウカ</t>
    </rPh>
    <rPh sb="2" eb="4">
      <t>キカン</t>
    </rPh>
    <rPh sb="4" eb="5">
      <t>メイ</t>
    </rPh>
    <phoneticPr fontId="18"/>
  </si>
  <si>
    <t>年度</t>
    <rPh sb="0" eb="2">
      <t>ネンド</t>
    </rPh>
    <phoneticPr fontId="18"/>
  </si>
  <si>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18"/>
  </si>
  <si>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18"/>
  </si>
  <si>
    <t>評価結果の公表（ホームページへの掲載）の有無</t>
    <rPh sb="0" eb="2">
      <t>ヒョウカ</t>
    </rPh>
    <rPh sb="2" eb="4">
      <t>ケッカ</t>
    </rPh>
    <rPh sb="5" eb="7">
      <t>コウヒョウ</t>
    </rPh>
    <rPh sb="16" eb="18">
      <t>ケイサイ</t>
    </rPh>
    <rPh sb="20" eb="22">
      <t>ウム</t>
    </rPh>
    <phoneticPr fontId="18"/>
  </si>
  <si>
    <t>調書</t>
    <rPh sb="0" eb="2">
      <t>チョウショ</t>
    </rPh>
    <phoneticPr fontId="17"/>
  </si>
  <si>
    <t>【入力について】</t>
    <rPh sb="1" eb="3">
      <t>ニュウリョク</t>
    </rPh>
    <phoneticPr fontId="18"/>
  </si>
  <si>
    <t>※登園児数は、その日に登園のあった</t>
    <phoneticPr fontId="18"/>
  </si>
  <si>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18"/>
  </si>
  <si>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18"/>
  </si>
  <si>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18"/>
  </si>
  <si>
    <t>※児童の登園状況が分かるもの（登園簿の写し等）や、当日キャンセルに係る証明資料（土曜保育申込書の写し等）の添付は不要ですが、確認監査等の時に提示できるよう準備しておく必要があります。</t>
    <phoneticPr fontId="18"/>
  </si>
  <si>
    <t>対象月</t>
    <rPh sb="0" eb="2">
      <t>タイショウ</t>
    </rPh>
    <rPh sb="2" eb="3">
      <t>ツキ</t>
    </rPh>
    <phoneticPr fontId="17"/>
  </si>
  <si>
    <t>土曜日の閉所日数</t>
    <rPh sb="0" eb="3">
      <t>ドヨウビ</t>
    </rPh>
    <rPh sb="4" eb="6">
      <t>ヘイショ</t>
    </rPh>
    <rPh sb="6" eb="8">
      <t>ニッスウ</t>
    </rPh>
    <phoneticPr fontId="17"/>
  </si>
  <si>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17"/>
  </si>
  <si>
    <t>減算調整
区分</t>
    <rPh sb="0" eb="2">
      <t>ゲンサン</t>
    </rPh>
    <rPh sb="2" eb="4">
      <t>チョウセイ</t>
    </rPh>
    <rPh sb="5" eb="7">
      <t>クブン</t>
    </rPh>
    <phoneticPr fontId="17"/>
  </si>
  <si>
    <t>第１</t>
    <rPh sb="0" eb="1">
      <t>ダイ</t>
    </rPh>
    <phoneticPr fontId="17"/>
  </si>
  <si>
    <t>第２</t>
    <rPh sb="0" eb="1">
      <t>ダイ</t>
    </rPh>
    <phoneticPr fontId="17"/>
  </si>
  <si>
    <t>第３</t>
    <rPh sb="0" eb="1">
      <t>ダイ</t>
    </rPh>
    <phoneticPr fontId="17"/>
  </si>
  <si>
    <t>第４</t>
    <rPh sb="0" eb="1">
      <t>ダイ</t>
    </rPh>
    <phoneticPr fontId="17"/>
  </si>
  <si>
    <t>第５</t>
    <rPh sb="0" eb="1">
      <t>ダイ</t>
    </rPh>
    <phoneticPr fontId="17"/>
  </si>
  <si>
    <t>合計</t>
    <rPh sb="0" eb="2">
      <t>ゴウケイ</t>
    </rPh>
    <phoneticPr fontId="17"/>
  </si>
  <si>
    <t>４月</t>
    <rPh sb="1" eb="2">
      <t>ガツ</t>
    </rPh>
    <phoneticPr fontId="17"/>
  </si>
  <si>
    <t>登園児数</t>
    <rPh sb="0" eb="2">
      <t>トウエン</t>
    </rPh>
    <rPh sb="2" eb="3">
      <t>ジ</t>
    </rPh>
    <rPh sb="3" eb="4">
      <t>カズ</t>
    </rPh>
    <phoneticPr fontId="18"/>
  </si>
  <si>
    <t>登園児数0人の時の理由</t>
    <rPh sb="0" eb="2">
      <t>トウエン</t>
    </rPh>
    <rPh sb="3" eb="4">
      <t>スウ</t>
    </rPh>
    <rPh sb="5" eb="6">
      <t>ニン</t>
    </rPh>
    <rPh sb="7" eb="8">
      <t>トキ</t>
    </rPh>
    <rPh sb="9" eb="11">
      <t>リユウ</t>
    </rPh>
    <phoneticPr fontId="18"/>
  </si>
  <si>
    <t>５月</t>
  </si>
  <si>
    <t>６月</t>
  </si>
  <si>
    <t>７月</t>
  </si>
  <si>
    <t>８月</t>
  </si>
  <si>
    <t>※土曜日閉所の定義について</t>
    <rPh sb="1" eb="3">
      <t>ドヨウ</t>
    </rPh>
    <rPh sb="3" eb="4">
      <t>ヒ</t>
    </rPh>
    <rPh sb="4" eb="6">
      <t>ヘイショ</t>
    </rPh>
    <rPh sb="7" eb="9">
      <t>テイギ</t>
    </rPh>
    <phoneticPr fontId="17"/>
  </si>
  <si>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18"/>
  </si>
  <si>
    <t>※閉所として取扱う場合</t>
    <rPh sb="1" eb="3">
      <t>ヘイショ</t>
    </rPh>
    <rPh sb="6" eb="8">
      <t>トリアツカ</t>
    </rPh>
    <rPh sb="9" eb="11">
      <t>バアイ</t>
    </rPh>
    <phoneticPr fontId="17"/>
  </si>
  <si>
    <t>（例１）土曜日に係る保育の利用希望がないなどの理由により閉所している場合。</t>
    <rPh sb="1" eb="2">
      <t>レイ</t>
    </rPh>
    <phoneticPr fontId="17"/>
  </si>
  <si>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17"/>
  </si>
  <si>
    <t>※土曜日閉所として扱わない場合。</t>
    <rPh sb="1" eb="4">
      <t>ドヨウビ</t>
    </rPh>
    <rPh sb="4" eb="6">
      <t>ヘイショ</t>
    </rPh>
    <rPh sb="9" eb="10">
      <t>アツカ</t>
    </rPh>
    <rPh sb="13" eb="15">
      <t>バアイ</t>
    </rPh>
    <phoneticPr fontId="17"/>
  </si>
  <si>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17"/>
  </si>
  <si>
    <t>（例２）新型コロナウィルス感染症が施設において発生し，臨時休園（登園の自粛を含む）とした場合。</t>
    <rPh sb="13" eb="16">
      <t>カンセンショウ</t>
    </rPh>
    <phoneticPr fontId="17"/>
  </si>
  <si>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17"/>
  </si>
  <si>
    <t>（例４）土曜保育の希望があったものの，当日，子どもの体調不良等で，結果的に受け入れ利用がなかった場合</t>
    <rPh sb="1" eb="2">
      <t>レイ</t>
    </rPh>
    <phoneticPr fontId="17"/>
  </si>
  <si>
    <t>※減算調整区分について</t>
    <rPh sb="1" eb="3">
      <t>ゲンサン</t>
    </rPh>
    <rPh sb="3" eb="5">
      <t>チョウセイ</t>
    </rPh>
    <rPh sb="5" eb="7">
      <t>クブン</t>
    </rPh>
    <phoneticPr fontId="17"/>
  </si>
  <si>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17"/>
  </si>
  <si>
    <t>閉所日数</t>
    <rPh sb="0" eb="2">
      <t>ヘイショ</t>
    </rPh>
    <rPh sb="2" eb="4">
      <t>ニッスウ</t>
    </rPh>
    <phoneticPr fontId="17"/>
  </si>
  <si>
    <t>月の土曜日が４日の場合</t>
    <rPh sb="0" eb="1">
      <t>ツキ</t>
    </rPh>
    <rPh sb="2" eb="5">
      <t>ドヨウビ</t>
    </rPh>
    <rPh sb="7" eb="8">
      <t>ニチ</t>
    </rPh>
    <rPh sb="9" eb="11">
      <t>バアイ</t>
    </rPh>
    <phoneticPr fontId="17"/>
  </si>
  <si>
    <t>月の土曜日が５日の場合</t>
    <rPh sb="0" eb="1">
      <t>ツキ</t>
    </rPh>
    <rPh sb="2" eb="5">
      <t>ドヨウビ</t>
    </rPh>
    <rPh sb="7" eb="8">
      <t>ニチ</t>
    </rPh>
    <rPh sb="9" eb="11">
      <t>バアイ</t>
    </rPh>
    <phoneticPr fontId="17"/>
  </si>
  <si>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17"/>
  </si>
  <si>
    <t>１日</t>
    <rPh sb="1" eb="2">
      <t>ニチ</t>
    </rPh>
    <phoneticPr fontId="17"/>
  </si>
  <si>
    <t>月に１日土曜日を閉所する場合</t>
    <rPh sb="0" eb="1">
      <t>ツキ</t>
    </rPh>
    <rPh sb="3" eb="4">
      <t>ニチ</t>
    </rPh>
    <rPh sb="4" eb="7">
      <t>ドヨウビ</t>
    </rPh>
    <rPh sb="8" eb="10">
      <t>ヘイショ</t>
    </rPh>
    <rPh sb="12" eb="14">
      <t>バアイ</t>
    </rPh>
    <phoneticPr fontId="17"/>
  </si>
  <si>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7"/>
  </si>
  <si>
    <t>２日</t>
    <rPh sb="1" eb="2">
      <t>ニチ</t>
    </rPh>
    <phoneticPr fontId="17"/>
  </si>
  <si>
    <t>月に２日土曜日を閉所する場合</t>
    <rPh sb="0" eb="1">
      <t>ツキ</t>
    </rPh>
    <rPh sb="3" eb="4">
      <t>ニチ</t>
    </rPh>
    <rPh sb="4" eb="7">
      <t>ドヨウビ</t>
    </rPh>
    <rPh sb="8" eb="10">
      <t>ヘイショ</t>
    </rPh>
    <rPh sb="12" eb="14">
      <t>バアイ</t>
    </rPh>
    <phoneticPr fontId="17"/>
  </si>
  <si>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7"/>
  </si>
  <si>
    <t>３日</t>
    <rPh sb="1" eb="2">
      <t>ニチ</t>
    </rPh>
    <phoneticPr fontId="17"/>
  </si>
  <si>
    <t>月に３日以上土曜日を閉所する場合</t>
    <rPh sb="0" eb="1">
      <t>ツキ</t>
    </rPh>
    <rPh sb="3" eb="4">
      <t>ニチ</t>
    </rPh>
    <rPh sb="4" eb="6">
      <t>イジョウ</t>
    </rPh>
    <rPh sb="6" eb="9">
      <t>ドヨウビ</t>
    </rPh>
    <rPh sb="10" eb="12">
      <t>ヘイショ</t>
    </rPh>
    <rPh sb="14" eb="16">
      <t>バアイ</t>
    </rPh>
    <phoneticPr fontId="17"/>
  </si>
  <si>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17"/>
  </si>
  <si>
    <t>４日</t>
    <rPh sb="1" eb="2">
      <t>ニチ</t>
    </rPh>
    <phoneticPr fontId="17"/>
  </si>
  <si>
    <t>全ての土曜日を閉所する場合</t>
    <rPh sb="0" eb="1">
      <t>スベ</t>
    </rPh>
    <rPh sb="3" eb="6">
      <t>ドヨウビ</t>
    </rPh>
    <rPh sb="7" eb="9">
      <t>ヘイショ</t>
    </rPh>
    <rPh sb="11" eb="13">
      <t>バアイ</t>
    </rPh>
    <phoneticPr fontId="17"/>
  </si>
  <si>
    <t>ー</t>
    <phoneticPr fontId="17"/>
  </si>
  <si>
    <t>５日</t>
    <rPh sb="1" eb="2">
      <t>ニチ</t>
    </rPh>
    <phoneticPr fontId="17"/>
  </si>
  <si>
    <t>ー</t>
    <phoneticPr fontId="17"/>
  </si>
  <si>
    <t>実績報告書</t>
  </si>
  <si>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17"/>
  </si>
  <si>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18"/>
  </si>
  <si>
    <t>調書「施設機能強化推進費加算」</t>
    <rPh sb="0" eb="2">
      <t>チョウショ</t>
    </rPh>
    <rPh sb="3" eb="5">
      <t>シセツ</t>
    </rPh>
    <rPh sb="5" eb="7">
      <t>キノウ</t>
    </rPh>
    <rPh sb="7" eb="9">
      <t>キョウカ</t>
    </rPh>
    <rPh sb="9" eb="11">
      <t>スイシン</t>
    </rPh>
    <rPh sb="11" eb="12">
      <t>ヒ</t>
    </rPh>
    <rPh sb="12" eb="14">
      <t>カサン</t>
    </rPh>
    <phoneticPr fontId="18"/>
  </si>
  <si>
    <t>加算適用</t>
    <rPh sb="0" eb="2">
      <t>カサン</t>
    </rPh>
    <rPh sb="2" eb="4">
      <t>テキヨウ</t>
    </rPh>
    <phoneticPr fontId="18"/>
  </si>
  <si>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18"/>
  </si>
  <si>
    <t>実施時期</t>
    <rPh sb="0" eb="2">
      <t>ジッシ</t>
    </rPh>
    <rPh sb="2" eb="4">
      <t>ジキ</t>
    </rPh>
    <phoneticPr fontId="18"/>
  </si>
  <si>
    <t>内容</t>
    <rPh sb="0" eb="2">
      <t>ナイヨウ</t>
    </rPh>
    <phoneticPr fontId="18"/>
  </si>
  <si>
    <t>総事業費</t>
    <rPh sb="0" eb="4">
      <t>ソウジギョウヒ</t>
    </rPh>
    <phoneticPr fontId="18"/>
  </si>
  <si>
    <t>科目</t>
    <rPh sb="0" eb="2">
      <t>カモク</t>
    </rPh>
    <phoneticPr fontId="18"/>
  </si>
  <si>
    <t>金額</t>
    <rPh sb="0" eb="2">
      <t>キンガク</t>
    </rPh>
    <phoneticPr fontId="18"/>
  </si>
  <si>
    <t>積算内訳</t>
    <rPh sb="0" eb="2">
      <t>セキサン</t>
    </rPh>
    <rPh sb="2" eb="4">
      <t>ウチワケ</t>
    </rPh>
    <phoneticPr fontId="18"/>
  </si>
  <si>
    <t>（例）</t>
    <rPh sb="1" eb="2">
      <t>レイ</t>
    </rPh>
    <phoneticPr fontId="18"/>
  </si>
  <si>
    <t>○月</t>
    <rPh sb="1" eb="2">
      <t>ツキ</t>
    </rPh>
    <phoneticPr fontId="18"/>
  </si>
  <si>
    <t>防災研修</t>
    <rPh sb="0" eb="2">
      <t>ボウサイ</t>
    </rPh>
    <rPh sb="2" eb="4">
      <t>ケンシュウ</t>
    </rPh>
    <phoneticPr fontId="18"/>
  </si>
  <si>
    <t>○○円</t>
    <rPh sb="2" eb="3">
      <t>エン</t>
    </rPh>
    <phoneticPr fontId="18"/>
  </si>
  <si>
    <t>○○費</t>
    <rPh sb="2" eb="3">
      <t>ヒ</t>
    </rPh>
    <phoneticPr fontId="18"/>
  </si>
  <si>
    <t>○○　〇個</t>
    <rPh sb="4" eb="5">
      <t>コ</t>
    </rPh>
    <phoneticPr fontId="18"/>
  </si>
  <si>
    <t>業務委託費</t>
    <rPh sb="0" eb="2">
      <t>ギョウム</t>
    </rPh>
    <rPh sb="2" eb="4">
      <t>イタク</t>
    </rPh>
    <rPh sb="4" eb="5">
      <t>ヒ</t>
    </rPh>
    <phoneticPr fontId="18"/>
  </si>
  <si>
    <t>○○円</t>
    <rPh sb="0" eb="3">
      <t>マルマルエン</t>
    </rPh>
    <phoneticPr fontId="18"/>
  </si>
  <si>
    <t>○○株式会社に委託</t>
    <rPh sb="2" eb="6">
      <t>カブシキガイシャ</t>
    </rPh>
    <rPh sb="7" eb="9">
      <t>イタク</t>
    </rPh>
    <phoneticPr fontId="18"/>
  </si>
  <si>
    <t>備蓄品の購入</t>
    <rPh sb="0" eb="2">
      <t>ビチク</t>
    </rPh>
    <rPh sb="2" eb="3">
      <t>ヒン</t>
    </rPh>
    <rPh sb="4" eb="6">
      <t>コウニュウ</t>
    </rPh>
    <phoneticPr fontId="18"/>
  </si>
  <si>
    <t>△△△円</t>
    <rPh sb="3" eb="4">
      <t>エン</t>
    </rPh>
    <phoneticPr fontId="18"/>
  </si>
  <si>
    <t>備蓄食品購入費</t>
    <rPh sb="0" eb="2">
      <t>ビチク</t>
    </rPh>
    <rPh sb="2" eb="4">
      <t>ショクヒン</t>
    </rPh>
    <rPh sb="4" eb="6">
      <t>コウニュウ</t>
    </rPh>
    <rPh sb="6" eb="7">
      <t>ヒ</t>
    </rPh>
    <phoneticPr fontId="18"/>
  </si>
  <si>
    <t>かんぱん</t>
    <phoneticPr fontId="18"/>
  </si>
  <si>
    <t>円　　　　計</t>
    <rPh sb="0" eb="1">
      <t>エン</t>
    </rPh>
    <rPh sb="5" eb="6">
      <t>ケイ</t>
    </rPh>
    <phoneticPr fontId="18"/>
  </si>
  <si>
    <t>円</t>
    <rPh sb="0" eb="1">
      <t>エン</t>
    </rPh>
    <phoneticPr fontId="18"/>
  </si>
  <si>
    <t>病児保育事業　　　</t>
    <phoneticPr fontId="18"/>
  </si>
  <si>
    <t>調書</t>
    <rPh sb="0" eb="2">
      <t>チョウショ</t>
    </rPh>
    <phoneticPr fontId="17"/>
  </si>
  <si>
    <t>延長保育事業　</t>
    <phoneticPr fontId="17"/>
  </si>
  <si>
    <t>一時預かり事業（一般型）</t>
    <phoneticPr fontId="17"/>
  </si>
  <si>
    <t>乳児が3人以上利用している施設　</t>
    <phoneticPr fontId="17"/>
  </si>
  <si>
    <t>障がい児が1人以上利用している施設　</t>
    <phoneticPr fontId="17"/>
  </si>
  <si>
    <t>人</t>
    <rPh sb="0" eb="1">
      <t>ニン</t>
    </rPh>
    <phoneticPr fontId="17"/>
  </si>
  <si>
    <t>人</t>
    <rPh sb="0" eb="1">
      <t>ヒト</t>
    </rPh>
    <phoneticPr fontId="17"/>
  </si>
  <si>
    <t>２　子育て支援の取組について　　</t>
    <rPh sb="2" eb="4">
      <t>コソダ</t>
    </rPh>
    <rPh sb="5" eb="7">
      <t>シエン</t>
    </rPh>
    <rPh sb="8" eb="10">
      <t>トリクミ</t>
    </rPh>
    <phoneticPr fontId="18"/>
  </si>
  <si>
    <t>人数については、加算等確認表①基本情報をご確認ください</t>
    <rPh sb="0" eb="2">
      <t>ニンズウ</t>
    </rPh>
    <rPh sb="8" eb="10">
      <t>カサン</t>
    </rPh>
    <rPh sb="10" eb="11">
      <t>トウ</t>
    </rPh>
    <rPh sb="11" eb="13">
      <t>カクニン</t>
    </rPh>
    <rPh sb="13" eb="14">
      <t>ヒョウ</t>
    </rPh>
    <rPh sb="15" eb="17">
      <t>キホン</t>
    </rPh>
    <rPh sb="17" eb="19">
      <t>ジョウホウ</t>
    </rPh>
    <rPh sb="21" eb="23">
      <t>カクニン</t>
    </rPh>
    <phoneticPr fontId="17"/>
  </si>
  <si>
    <t>（様式：地域型保育事業所）</t>
    <rPh sb="1" eb="3">
      <t>ヨウシキ</t>
    </rPh>
    <rPh sb="4" eb="7">
      <t>チイキガタ</t>
    </rPh>
    <rPh sb="7" eb="9">
      <t>ホイク</t>
    </rPh>
    <rPh sb="9" eb="12">
      <t>ジギョウショ</t>
    </rPh>
    <phoneticPr fontId="18"/>
  </si>
  <si>
    <t>確認書</t>
    <rPh sb="0" eb="3">
      <t>カクニンショ</t>
    </rPh>
    <phoneticPr fontId="17"/>
  </si>
  <si>
    <t>10月</t>
    <rPh sb="2" eb="3">
      <t>ガツ</t>
    </rPh>
    <phoneticPr fontId="17"/>
  </si>
  <si>
    <t>11月</t>
    <rPh sb="2" eb="3">
      <t>ガツ</t>
    </rPh>
    <phoneticPr fontId="17"/>
  </si>
  <si>
    <t>12月</t>
    <rPh sb="2" eb="3">
      <t>ガツ</t>
    </rPh>
    <phoneticPr fontId="17"/>
  </si>
  <si>
    <t>1月</t>
    <rPh sb="1" eb="2">
      <t>ガツ</t>
    </rPh>
    <phoneticPr fontId="17"/>
  </si>
  <si>
    <t>2月</t>
    <rPh sb="1" eb="2">
      <t>ガツ</t>
    </rPh>
    <phoneticPr fontId="17"/>
  </si>
  <si>
    <t>3月</t>
    <rPh sb="1" eb="2">
      <t>ガツ</t>
    </rPh>
    <phoneticPr fontId="17"/>
  </si>
  <si>
    <t>３　障がい児保育加算</t>
    <rPh sb="2" eb="3">
      <t>ショウ</t>
    </rPh>
    <rPh sb="5" eb="6">
      <t>ジ</t>
    </rPh>
    <rPh sb="6" eb="8">
      <t>ホイク</t>
    </rPh>
    <rPh sb="8" eb="10">
      <t>カサン</t>
    </rPh>
    <phoneticPr fontId="17"/>
  </si>
  <si>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18"/>
  </si>
  <si>
    <t>・職員の配置状況が記載された職員体制図等</t>
    <rPh sb="19" eb="20">
      <t>トウ</t>
    </rPh>
    <phoneticPr fontId="18"/>
  </si>
  <si>
    <t>・加算等確認表②児童名簿</t>
    <rPh sb="1" eb="3">
      <t>カサン</t>
    </rPh>
    <rPh sb="3" eb="4">
      <t>トウ</t>
    </rPh>
    <rPh sb="4" eb="6">
      <t>カクニン</t>
    </rPh>
    <rPh sb="6" eb="7">
      <t>ヒョウ</t>
    </rPh>
    <rPh sb="8" eb="10">
      <t>ジドウ</t>
    </rPh>
    <rPh sb="10" eb="12">
      <t>メイボ</t>
    </rPh>
    <phoneticPr fontId="17"/>
  </si>
  <si>
    <t>・児童名簿に「障害児保育加算対象者」がいること。</t>
    <rPh sb="1" eb="3">
      <t>ジドウ</t>
    </rPh>
    <rPh sb="3" eb="5">
      <t>メイボ</t>
    </rPh>
    <rPh sb="7" eb="9">
      <t>ショウガイ</t>
    </rPh>
    <rPh sb="9" eb="10">
      <t>ジ</t>
    </rPh>
    <rPh sb="10" eb="12">
      <t>ホイク</t>
    </rPh>
    <rPh sb="12" eb="14">
      <t>カサン</t>
    </rPh>
    <rPh sb="14" eb="16">
      <t>タイショウ</t>
    </rPh>
    <rPh sb="16" eb="17">
      <t>シャ</t>
    </rPh>
    <phoneticPr fontId="17"/>
  </si>
  <si>
    <t>・加算等確認表の⑤において、障がい児保育加算の職員数を満たしていること。</t>
    <rPh sb="1" eb="3">
      <t>カサン</t>
    </rPh>
    <rPh sb="3" eb="4">
      <t>トウ</t>
    </rPh>
    <rPh sb="4" eb="6">
      <t>カクニン</t>
    </rPh>
    <rPh sb="6" eb="7">
      <t>ヒョウ</t>
    </rPh>
    <rPh sb="14" eb="15">
      <t>ショウ</t>
    </rPh>
    <rPh sb="17" eb="18">
      <t>ジ</t>
    </rPh>
    <rPh sb="18" eb="20">
      <t>ホイク</t>
    </rPh>
    <rPh sb="20" eb="22">
      <t>カサン</t>
    </rPh>
    <rPh sb="23" eb="26">
      <t>ショクインスウ</t>
    </rPh>
    <rPh sb="27" eb="28">
      <t>ミ</t>
    </rPh>
    <phoneticPr fontId="17"/>
  </si>
  <si>
    <t>※障がい児とは、市町村が認める障がい児とし、身体障害者手帳等の交付の有無は問わない。医師による診断書や巡回支援専門員等障害に関する専門的知見を有する者による意見提出など障害の事実が把握可能な資料をもって確認しても差し支えない。</t>
    <rPh sb="1" eb="2">
      <t>ショウ</t>
    </rPh>
    <rPh sb="4" eb="5">
      <t>ジ</t>
    </rPh>
    <phoneticPr fontId="17"/>
  </si>
  <si>
    <t>連携施設有り</t>
    <rPh sb="0" eb="2">
      <t>レンケイ</t>
    </rPh>
    <rPh sb="2" eb="4">
      <t>シセツ</t>
    </rPh>
    <rPh sb="4" eb="5">
      <t>ア</t>
    </rPh>
    <phoneticPr fontId="17"/>
  </si>
  <si>
    <t>適</t>
    <rPh sb="0" eb="1">
      <t>テキ</t>
    </rPh>
    <phoneticPr fontId="17"/>
  </si>
  <si>
    <t>否</t>
    <rPh sb="0" eb="1">
      <t>ヒ</t>
    </rPh>
    <phoneticPr fontId="17"/>
  </si>
  <si>
    <t>　利用乳幼児に集団保育を体験させるための機会の設定、保育の適切な提供に必要な家庭的保育事業者等に対する相談、助言その他の保育の内容に関する支援。</t>
    <phoneticPr fontId="17"/>
  </si>
  <si>
    <t>建物①</t>
    <rPh sb="0" eb="2">
      <t>タテモノ</t>
    </rPh>
    <phoneticPr fontId="17"/>
  </si>
  <si>
    <t>建物②</t>
    <rPh sb="0" eb="2">
      <t>タテモノ</t>
    </rPh>
    <phoneticPr fontId="17"/>
  </si>
  <si>
    <t>調書「連携施設設定の確認」</t>
    <rPh sb="0" eb="2">
      <t>チョウショ</t>
    </rPh>
    <rPh sb="3" eb="5">
      <t>レンケイ</t>
    </rPh>
    <rPh sb="5" eb="7">
      <t>シセツ</t>
    </rPh>
    <rPh sb="7" eb="9">
      <t>セッテイ</t>
    </rPh>
    <rPh sb="10" eb="12">
      <t>カクニン</t>
    </rPh>
    <phoneticPr fontId="18"/>
  </si>
  <si>
    <t>以下の各項目について、適・否をチェックしてください。</t>
    <rPh sb="0" eb="2">
      <t>イカ</t>
    </rPh>
    <rPh sb="3" eb="6">
      <t>カクコウモク</t>
    </rPh>
    <rPh sb="11" eb="12">
      <t>テキ</t>
    </rPh>
    <rPh sb="13" eb="14">
      <t>ヒ</t>
    </rPh>
    <phoneticPr fontId="17"/>
  </si>
  <si>
    <t>　必要に応じて、代替保育（家庭的保育事業所等の職員の病気、休暇等により保育を提供することができない場合に、当該家庭的保育事業者等に代わって提供する保育をいう。）を提供。</t>
    <phoneticPr fontId="17"/>
  </si>
  <si>
    <t>　以下のいずれかに該当。
・当該家庭的保育事業者等により保育の提供を受けていた利用乳幼児を、当該保育の提供の終了に際して、当該利用乳幼児に係る保護者の希望に基づき、引き続き当該連携施設において受け入れて教育又は保育を提供。
・市町村が、利用調整を行うに当たって、家庭的保育事業者等による保育の提供を受けていた利用乳幼児を優先的に取り扱う措置その他の家庭的保育事業者等による保育の提供の終了に際して、利用乳幼児に係る保護者の希望に基づき、引き続き必要な教育又は保育が提供されるよう必要な措置を講じている。</t>
    <phoneticPr fontId="17"/>
  </si>
  <si>
    <t>連携施設を設定していない。</t>
    <rPh sb="0" eb="2">
      <t>レンケイ</t>
    </rPh>
    <rPh sb="2" eb="4">
      <t>シセツ</t>
    </rPh>
    <rPh sb="5" eb="7">
      <t>セッテイ</t>
    </rPh>
    <phoneticPr fontId="17"/>
  </si>
  <si>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24"/>
  </si>
  <si>
    <t>確認書</t>
    <rPh sb="0" eb="3">
      <t>カクニンショ</t>
    </rPh>
    <phoneticPr fontId="17"/>
  </si>
  <si>
    <t>9　食事の提供について自園調理又は連携施設等からの搬入以外の方法による場合</t>
    <phoneticPr fontId="17"/>
  </si>
  <si>
    <t>●提供方法</t>
    <rPh sb="1" eb="3">
      <t>テイキョウ</t>
    </rPh>
    <rPh sb="3" eb="5">
      <t>ホウホウ</t>
    </rPh>
    <phoneticPr fontId="17"/>
  </si>
  <si>
    <t>自園調理</t>
    <rPh sb="0" eb="1">
      <t>ジ</t>
    </rPh>
    <rPh sb="1" eb="2">
      <t>エン</t>
    </rPh>
    <rPh sb="2" eb="4">
      <t>チョウリ</t>
    </rPh>
    <phoneticPr fontId="17"/>
  </si>
  <si>
    <t>連携施設からの搬入</t>
    <rPh sb="0" eb="2">
      <t>レンケイ</t>
    </rPh>
    <rPh sb="2" eb="4">
      <t>シセツ</t>
    </rPh>
    <rPh sb="7" eb="9">
      <t>ハンニュウ</t>
    </rPh>
    <phoneticPr fontId="17"/>
  </si>
  <si>
    <t>連携施設名：</t>
    <rPh sb="0" eb="2">
      <t>レンケイ</t>
    </rPh>
    <rPh sb="2" eb="4">
      <t>シセツ</t>
    </rPh>
    <rPh sb="4" eb="5">
      <t>メイ</t>
    </rPh>
    <phoneticPr fontId="17"/>
  </si>
  <si>
    <t>その他</t>
    <rPh sb="2" eb="3">
      <t>タ</t>
    </rPh>
    <phoneticPr fontId="17"/>
  </si>
  <si>
    <t>提供方法：</t>
    <rPh sb="0" eb="2">
      <t>テイキョウ</t>
    </rPh>
    <rPh sb="2" eb="4">
      <t>ホウホウ</t>
    </rPh>
    <phoneticPr fontId="17"/>
  </si>
  <si>
    <t>※本調整は、食事の提供に当たり、事業所において調理する方法又は家庭的保育事業等設備運営
　基準第16条第２項各号に定める搬入施設から搬入する方法以外の方法による事業所に適用する。</t>
    <phoneticPr fontId="17"/>
  </si>
  <si>
    <t>管理者設置状況に係る調書（地域型保育事業所用）</t>
    <rPh sb="0" eb="3">
      <t>カンリシャ</t>
    </rPh>
    <rPh sb="3" eb="5">
      <t>セッチ</t>
    </rPh>
    <rPh sb="5" eb="7">
      <t>ジョウキョウ</t>
    </rPh>
    <rPh sb="8" eb="9">
      <t>カカ</t>
    </rPh>
    <rPh sb="10" eb="12">
      <t>チョウショ</t>
    </rPh>
    <rPh sb="13" eb="16">
      <t>チイキガタ</t>
    </rPh>
    <rPh sb="16" eb="18">
      <t>ホイク</t>
    </rPh>
    <rPh sb="18" eb="21">
      <t>ジギョウショ</t>
    </rPh>
    <rPh sb="21" eb="22">
      <t>ヨウ</t>
    </rPh>
    <phoneticPr fontId="18"/>
  </si>
  <si>
    <t>１　管理者の氏名</t>
    <rPh sb="2" eb="5">
      <t>カンリシャ</t>
    </rPh>
    <rPh sb="6" eb="8">
      <t>シメイ</t>
    </rPh>
    <phoneticPr fontId="18"/>
  </si>
  <si>
    <t>※管理者を設置していない場合はチェックしてください⇒</t>
    <rPh sb="1" eb="4">
      <t>カンリシャ</t>
    </rPh>
    <rPh sb="5" eb="7">
      <t>セッチ</t>
    </rPh>
    <rPh sb="12" eb="14">
      <t>バアイ</t>
    </rPh>
    <phoneticPr fontId="18"/>
  </si>
  <si>
    <t>氏名</t>
    <rPh sb="0" eb="2">
      <t>シメイ</t>
    </rPh>
    <phoneticPr fontId="18"/>
  </si>
  <si>
    <t>２　対象期間</t>
    <rPh sb="2" eb="4">
      <t>タイショウ</t>
    </rPh>
    <rPh sb="4" eb="6">
      <t>キカン</t>
    </rPh>
    <phoneticPr fontId="18"/>
  </si>
  <si>
    <t>　　年　　月　　日</t>
    <rPh sb="2" eb="3">
      <t>ネン</t>
    </rPh>
    <rPh sb="5" eb="6">
      <t>ツキ</t>
    </rPh>
    <rPh sb="8" eb="9">
      <t>ヒ</t>
    </rPh>
    <phoneticPr fontId="18"/>
  </si>
  <si>
    <t>３　算定要件</t>
    <rPh sb="2" eb="4">
      <t>サンテイ</t>
    </rPh>
    <rPh sb="4" eb="6">
      <t>ヨウケン</t>
    </rPh>
    <phoneticPr fontId="18"/>
  </si>
  <si>
    <t>上記に記載する管理者が、下記項目について１つでも☑がある場合は減算対象となります。</t>
    <rPh sb="0" eb="2">
      <t>ジョウキ</t>
    </rPh>
    <rPh sb="3" eb="5">
      <t>キサイ</t>
    </rPh>
    <rPh sb="7" eb="10">
      <t>カンリシャ</t>
    </rPh>
    <rPh sb="12" eb="14">
      <t>カキ</t>
    </rPh>
    <rPh sb="14" eb="16">
      <t>コウモク</t>
    </rPh>
    <rPh sb="28" eb="30">
      <t>バアイ</t>
    </rPh>
    <rPh sb="31" eb="33">
      <t>ゲンサン</t>
    </rPh>
    <rPh sb="33" eb="35">
      <t>タイショウ</t>
    </rPh>
    <phoneticPr fontId="18"/>
  </si>
  <si>
    <t>児童福祉事業等の従事経験が２年以上あるか、またはそれと同等以上の能力を有すると認められる者（公的機関等の実施する所長研修等を受講した者等）でない</t>
    <rPh sb="0" eb="2">
      <t>ジドウ</t>
    </rPh>
    <rPh sb="2" eb="4">
      <t>フクシ</t>
    </rPh>
    <rPh sb="4" eb="6">
      <t>ジギョウ</t>
    </rPh>
    <rPh sb="6" eb="7">
      <t>トウ</t>
    </rPh>
    <rPh sb="8" eb="10">
      <t>ジュウジ</t>
    </rPh>
    <rPh sb="10" eb="12">
      <t>ケイケン</t>
    </rPh>
    <rPh sb="14" eb="17">
      <t>ネンイジョウ</t>
    </rPh>
    <rPh sb="27" eb="29">
      <t>ドウトウ</t>
    </rPh>
    <rPh sb="29" eb="31">
      <t>イジョウ</t>
    </rPh>
    <rPh sb="32" eb="34">
      <t>ノウリョク</t>
    </rPh>
    <rPh sb="35" eb="36">
      <t>ユウ</t>
    </rPh>
    <rPh sb="39" eb="40">
      <t>ミト</t>
    </rPh>
    <rPh sb="44" eb="45">
      <t>モノ</t>
    </rPh>
    <rPh sb="46" eb="48">
      <t>コウテキ</t>
    </rPh>
    <rPh sb="48" eb="50">
      <t>キカン</t>
    </rPh>
    <rPh sb="50" eb="51">
      <t>トウ</t>
    </rPh>
    <rPh sb="52" eb="54">
      <t>ジッシ</t>
    </rPh>
    <rPh sb="56" eb="58">
      <t>ショチョウ</t>
    </rPh>
    <rPh sb="58" eb="60">
      <t>ケンシュウ</t>
    </rPh>
    <rPh sb="60" eb="61">
      <t>トウ</t>
    </rPh>
    <rPh sb="62" eb="64">
      <t>ジュコウ</t>
    </rPh>
    <rPh sb="66" eb="67">
      <t>モノ</t>
    </rPh>
    <rPh sb="67" eb="68">
      <t>トウ</t>
    </rPh>
    <phoneticPr fontId="18"/>
  </si>
  <si>
    <t>当該事業所の管理者業に専ら従事していない（専従していない）</t>
    <rPh sb="0" eb="2">
      <t>トウガイ</t>
    </rPh>
    <rPh sb="2" eb="5">
      <t>ジギョウショ</t>
    </rPh>
    <rPh sb="6" eb="9">
      <t>カンリシャ</t>
    </rPh>
    <rPh sb="9" eb="10">
      <t>ギョウ</t>
    </rPh>
    <rPh sb="11" eb="12">
      <t>モッパ</t>
    </rPh>
    <rPh sb="13" eb="15">
      <t>ジュウジ</t>
    </rPh>
    <rPh sb="21" eb="23">
      <t>センジュウ</t>
    </rPh>
    <phoneticPr fontId="18"/>
  </si>
  <si>
    <t>管理者業務に専従することの対価として、教育・保育給付費から給与が支給されていない</t>
    <rPh sb="0" eb="3">
      <t>カンリシャ</t>
    </rPh>
    <rPh sb="3" eb="5">
      <t>ギョウム</t>
    </rPh>
    <rPh sb="6" eb="8">
      <t>センジュウ</t>
    </rPh>
    <rPh sb="13" eb="15">
      <t>タイカ</t>
    </rPh>
    <rPh sb="19" eb="21">
      <t>キョウイク</t>
    </rPh>
    <rPh sb="22" eb="24">
      <t>ホイク</t>
    </rPh>
    <rPh sb="24" eb="26">
      <t>キュウフ</t>
    </rPh>
    <rPh sb="26" eb="27">
      <t>ヒ</t>
    </rPh>
    <rPh sb="29" eb="31">
      <t>キュウヨ</t>
    </rPh>
    <rPh sb="32" eb="34">
      <t>シキュウ</t>
    </rPh>
    <phoneticPr fontId="18"/>
  </si>
  <si>
    <t>※　管理者業務に継続的に専従できる者を設置できなくなる場合又は管理者業務の対価としての給与を受けるものがいない場合は、減算対象となります。</t>
    <rPh sb="2" eb="4">
      <t>カンリ</t>
    </rPh>
    <rPh sb="4" eb="5">
      <t>シャ</t>
    </rPh>
    <rPh sb="5" eb="7">
      <t>ギョウム</t>
    </rPh>
    <rPh sb="8" eb="11">
      <t>ケイゾクテキ</t>
    </rPh>
    <rPh sb="12" eb="14">
      <t>センジュウ</t>
    </rPh>
    <rPh sb="17" eb="18">
      <t>モノ</t>
    </rPh>
    <rPh sb="19" eb="21">
      <t>セッチ</t>
    </rPh>
    <rPh sb="27" eb="29">
      <t>バアイ</t>
    </rPh>
    <rPh sb="29" eb="30">
      <t>マタ</t>
    </rPh>
    <rPh sb="31" eb="34">
      <t>カンリシャ</t>
    </rPh>
    <rPh sb="34" eb="36">
      <t>ギョウム</t>
    </rPh>
    <rPh sb="37" eb="39">
      <t>タイカ</t>
    </rPh>
    <rPh sb="43" eb="45">
      <t>キュウヨ</t>
    </rPh>
    <rPh sb="46" eb="47">
      <t>ウ</t>
    </rPh>
    <rPh sb="55" eb="57">
      <t>バアイ</t>
    </rPh>
    <rPh sb="59" eb="61">
      <t>ゲンサン</t>
    </rPh>
    <rPh sb="61" eb="63">
      <t>タイショウ</t>
    </rPh>
    <phoneticPr fontId="18"/>
  </si>
  <si>
    <t>※　加算等確認表ファイルの「３職員名簿」において、管理者の欄に当該職員の氏名が入力されていることを確認すること。</t>
    <rPh sb="2" eb="4">
      <t>カサン</t>
    </rPh>
    <rPh sb="4" eb="5">
      <t>トウ</t>
    </rPh>
    <rPh sb="5" eb="7">
      <t>カクニン</t>
    </rPh>
    <rPh sb="7" eb="8">
      <t>ヒョウ</t>
    </rPh>
    <rPh sb="15" eb="17">
      <t>ショクイン</t>
    </rPh>
    <rPh sb="17" eb="19">
      <t>メイボ</t>
    </rPh>
    <rPh sb="25" eb="28">
      <t>カンリシャ</t>
    </rPh>
    <rPh sb="29" eb="30">
      <t>ラン</t>
    </rPh>
    <rPh sb="31" eb="33">
      <t>トウガイ</t>
    </rPh>
    <rPh sb="33" eb="35">
      <t>ショクイン</t>
    </rPh>
    <rPh sb="36" eb="38">
      <t>シメイ</t>
    </rPh>
    <rPh sb="39" eb="41">
      <t>ニュウリョク</t>
    </rPh>
    <rPh sb="49" eb="51">
      <t>カクニン</t>
    </rPh>
    <phoneticPr fontId="18"/>
  </si>
  <si>
    <r>
      <t xml:space="preserve">連携施設を設定しない場合
</t>
    </r>
    <r>
      <rPr>
        <sz val="10"/>
        <color rgb="FFFF0000"/>
        <rFont val="ＭＳ Ｐ明朝"/>
        <family val="1"/>
        <charset val="128"/>
      </rPr>
      <t>※適用の有無を問わず調書の提出が必要</t>
    </r>
    <rPh sb="0" eb="2">
      <t>レンケイ</t>
    </rPh>
    <rPh sb="2" eb="4">
      <t>シセツ</t>
    </rPh>
    <rPh sb="5" eb="7">
      <t>セッテイ</t>
    </rPh>
    <rPh sb="10" eb="12">
      <t>バアイ</t>
    </rPh>
    <phoneticPr fontId="24"/>
  </si>
  <si>
    <r>
      <rPr>
        <sz val="11"/>
        <color theme="1"/>
        <rFont val="游ゴシック"/>
        <family val="3"/>
        <charset val="128"/>
        <scheme val="minor"/>
      </rPr>
      <t>確認欄：</t>
    </r>
    <r>
      <rPr>
        <sz val="8"/>
        <color theme="1"/>
        <rFont val="游ゴシック"/>
        <family val="2"/>
        <charset val="128"/>
        <scheme val="minor"/>
      </rPr>
      <t xml:space="preserve">
（自動判定）</t>
    </r>
    <rPh sb="0" eb="2">
      <t>カクニン</t>
    </rPh>
    <rPh sb="2" eb="3">
      <t>ラン</t>
    </rPh>
    <rPh sb="6" eb="8">
      <t>ジドウ</t>
    </rPh>
    <rPh sb="8" eb="10">
      <t>ハンテイ</t>
    </rPh>
    <phoneticPr fontId="17"/>
  </si>
  <si>
    <r>
      <t xml:space="preserve">管理者を設置していない場合
</t>
    </r>
    <r>
      <rPr>
        <sz val="10"/>
        <color rgb="FFFF0000"/>
        <rFont val="ＭＳ Ｐ明朝"/>
        <family val="1"/>
        <charset val="128"/>
      </rPr>
      <t>※適用の有無を問わず調書の提出が必要</t>
    </r>
    <rPh sb="0" eb="3">
      <t>カンリシャ</t>
    </rPh>
    <rPh sb="4" eb="6">
      <t>セッチ</t>
    </rPh>
    <rPh sb="11" eb="13">
      <t>バアイ</t>
    </rPh>
    <phoneticPr fontId="24"/>
  </si>
  <si>
    <t>　建物を整備・改修又は取得する際に、建設資金又は購入資金が発生している。</t>
    <rPh sb="1" eb="3">
      <t>タテモノ</t>
    </rPh>
    <rPh sb="4" eb="6">
      <t>セイビ</t>
    </rPh>
    <rPh sb="7" eb="9">
      <t>カイシュウ</t>
    </rPh>
    <rPh sb="9" eb="10">
      <t>マタ</t>
    </rPh>
    <rPh sb="11" eb="13">
      <t>シュトク</t>
    </rPh>
    <rPh sb="15" eb="16">
      <t>サイ</t>
    </rPh>
    <rPh sb="18" eb="20">
      <t>ケンセツ</t>
    </rPh>
    <rPh sb="20" eb="22">
      <t>シキン</t>
    </rPh>
    <rPh sb="22" eb="23">
      <t>マタ</t>
    </rPh>
    <rPh sb="24" eb="26">
      <t>コウニュウ</t>
    </rPh>
    <rPh sb="26" eb="28">
      <t>シキン</t>
    </rPh>
    <rPh sb="29" eb="31">
      <t>ハッセイ</t>
    </rPh>
    <phoneticPr fontId="18"/>
  </si>
  <si>
    <t>　建物の整備・改修に当たり、施設整備費又は改修費等の国庫補助金の交付を受けていない</t>
    <rPh sb="1" eb="3">
      <t>タテモノ</t>
    </rPh>
    <rPh sb="4" eb="6">
      <t>セイビ</t>
    </rPh>
    <rPh sb="7" eb="9">
      <t>カイシュウ</t>
    </rPh>
    <rPh sb="10" eb="11">
      <t>ア</t>
    </rPh>
    <rPh sb="14" eb="16">
      <t>シセツ</t>
    </rPh>
    <rPh sb="16" eb="19">
      <t>セイビヒ</t>
    </rPh>
    <rPh sb="19" eb="20">
      <t>マタ</t>
    </rPh>
    <rPh sb="21" eb="23">
      <t>カイシュウ</t>
    </rPh>
    <rPh sb="23" eb="24">
      <t>ヒ</t>
    </rPh>
    <rPh sb="24" eb="25">
      <t>トウ</t>
    </rPh>
    <rPh sb="26" eb="28">
      <t>コッコ</t>
    </rPh>
    <rPh sb="28" eb="31">
      <t>ホジョキン</t>
    </rPh>
    <rPh sb="32" eb="34">
      <t>コウフ</t>
    </rPh>
    <rPh sb="35" eb="36">
      <t>ウ</t>
    </rPh>
    <phoneticPr fontId="18"/>
  </si>
  <si>
    <t>　特定教育・保育、特別利用保育、特別利用教育、特定地域型保育、特別利用地域型保育、特定利用地域型保育及び特例保育に要する費用の額の算定に関する基準等（内閣府告示第２９号）第１条第５０号の規定による減価償却費加算の対象となっていない。</t>
    <phoneticPr fontId="18"/>
  </si>
  <si>
    <t>受審日（予定日）
※複数ある場合は全て記入</t>
    <rPh sb="0" eb="2">
      <t>ジュシン</t>
    </rPh>
    <rPh sb="2" eb="3">
      <t>ヒ</t>
    </rPh>
    <rPh sb="4" eb="6">
      <t>ヨテイ</t>
    </rPh>
    <rPh sb="6" eb="7">
      <t>ヒ</t>
    </rPh>
    <rPh sb="10" eb="12">
      <t>フクスウ</t>
    </rPh>
    <rPh sb="14" eb="16">
      <t>バアイ</t>
    </rPh>
    <rPh sb="17" eb="18">
      <t>スベ</t>
    </rPh>
    <rPh sb="19" eb="21">
      <t>キニュウ</t>
    </rPh>
    <phoneticPr fontId="18"/>
  </si>
  <si>
    <t>第三者評価公表（予定）年月</t>
    <rPh sb="0" eb="2">
      <t>ダイサン</t>
    </rPh>
    <rPh sb="2" eb="3">
      <t>シャ</t>
    </rPh>
    <rPh sb="3" eb="5">
      <t>ヒョウカ</t>
    </rPh>
    <rPh sb="5" eb="7">
      <t>コウヒョウ</t>
    </rPh>
    <rPh sb="8" eb="10">
      <t>ヨテイ</t>
    </rPh>
    <rPh sb="11" eb="12">
      <t>ネン</t>
    </rPh>
    <rPh sb="12" eb="13">
      <t>ツキ</t>
    </rPh>
    <phoneticPr fontId="18"/>
  </si>
  <si>
    <t>令和　　　年　　　月</t>
    <rPh sb="0" eb="2">
      <t>レイワ</t>
    </rPh>
    <rPh sb="5" eb="6">
      <t>ネン</t>
    </rPh>
    <rPh sb="9" eb="10">
      <t>ツキ</t>
    </rPh>
    <phoneticPr fontId="18"/>
  </si>
  <si>
    <t>前回加算適用年度</t>
    <rPh sb="0" eb="2">
      <t>ゼンカイ</t>
    </rPh>
    <rPh sb="2" eb="4">
      <t>カサン</t>
    </rPh>
    <rPh sb="4" eb="6">
      <t>テキヨウ</t>
    </rPh>
    <rPh sb="6" eb="8">
      <t>ネンド</t>
    </rPh>
    <phoneticPr fontId="18"/>
  </si>
  <si>
    <t xml:space="preserve">注１）評価を実施した年度に加算可能。
注２）第三者評価結果の公表が翌年度になる場合であっても、加算は可能。
注３）当該加算は、５年間のうち１回に限り算定が可能であること。
注４）評価実施後、第三者評価受審加算に係る調書（実績報告）を提出すること。
</t>
    <rPh sb="6" eb="8">
      <t>ジッシ</t>
    </rPh>
    <phoneticPr fontId="18"/>
  </si>
  <si>
    <t>受審日
※複数ある場合は全て記入</t>
    <rPh sb="0" eb="2">
      <t>ジュシン</t>
    </rPh>
    <rPh sb="2" eb="3">
      <t>ヒ</t>
    </rPh>
    <rPh sb="5" eb="7">
      <t>フクスウ</t>
    </rPh>
    <rPh sb="9" eb="11">
      <t>バアイ</t>
    </rPh>
    <rPh sb="12" eb="13">
      <t>スベ</t>
    </rPh>
    <rPh sb="14" eb="16">
      <t>キニュウ</t>
    </rPh>
    <phoneticPr fontId="18"/>
  </si>
  <si>
    <t>通年適用
の場合☑</t>
    <rPh sb="0" eb="2">
      <t>ツウネン</t>
    </rPh>
    <rPh sb="2" eb="4">
      <t>テキヨウ</t>
    </rPh>
    <rPh sb="6" eb="8">
      <t>バアイ</t>
    </rPh>
    <phoneticPr fontId="18"/>
  </si>
  <si>
    <t>※全施設適用</t>
    <rPh sb="1" eb="2">
      <t>ゼン</t>
    </rPh>
    <rPh sb="2" eb="4">
      <t>シセツ</t>
    </rPh>
    <rPh sb="4" eb="6">
      <t>テキヨウ</t>
    </rPh>
    <phoneticPr fontId="17"/>
  </si>
  <si>
    <t>加算適用開始申請月</t>
    <rPh sb="0" eb="2">
      <t>カサン</t>
    </rPh>
    <rPh sb="2" eb="4">
      <t>テキヨウ</t>
    </rPh>
    <rPh sb="4" eb="6">
      <t>カイシ</t>
    </rPh>
    <rPh sb="6" eb="8">
      <t>シンセイ</t>
    </rPh>
    <rPh sb="8" eb="9">
      <t>ツキ</t>
    </rPh>
    <phoneticPr fontId="18"/>
  </si>
  <si>
    <t>年　　　月</t>
    <rPh sb="0" eb="1">
      <t>ネン</t>
    </rPh>
    <rPh sb="4" eb="5">
      <t>ツキ</t>
    </rPh>
    <phoneticPr fontId="18"/>
  </si>
  <si>
    <t>１　改修等の概要</t>
    <rPh sb="2" eb="4">
      <t>カイシュウ</t>
    </rPh>
    <rPh sb="4" eb="5">
      <t>トウ</t>
    </rPh>
    <rPh sb="6" eb="8">
      <t>ガイヨウ</t>
    </rPh>
    <phoneticPr fontId="18"/>
  </si>
  <si>
    <t>減価償却費加算に係る内容</t>
    <rPh sb="0" eb="4">
      <t>ゲンカショウキャク</t>
    </rPh>
    <rPh sb="4" eb="5">
      <t>ヒ</t>
    </rPh>
    <rPh sb="5" eb="7">
      <t>カサン</t>
    </rPh>
    <rPh sb="8" eb="9">
      <t>カカ</t>
    </rPh>
    <rPh sb="10" eb="12">
      <t>ナイヨウ</t>
    </rPh>
    <phoneticPr fontId="18"/>
  </si>
  <si>
    <t>取得</t>
    <rPh sb="0" eb="2">
      <t>シュトク</t>
    </rPh>
    <phoneticPr fontId="18"/>
  </si>
  <si>
    <t>改修</t>
    <rPh sb="0" eb="2">
      <t>カイシュウ</t>
    </rPh>
    <phoneticPr fontId="18"/>
  </si>
  <si>
    <t>整備</t>
    <rPh sb="0" eb="2">
      <t>セイビ</t>
    </rPh>
    <phoneticPr fontId="18"/>
  </si>
  <si>
    <t>建築年月日
（完了確認年月日）</t>
    <rPh sb="0" eb="2">
      <t>ケンチク</t>
    </rPh>
    <rPh sb="2" eb="5">
      <t>ネンガッピ</t>
    </rPh>
    <rPh sb="7" eb="9">
      <t>カンリョウ</t>
    </rPh>
    <rPh sb="9" eb="11">
      <t>カクニン</t>
    </rPh>
    <rPh sb="11" eb="14">
      <t>ネンガッピ</t>
    </rPh>
    <phoneticPr fontId="18"/>
  </si>
  <si>
    <t>２　施設整備費等の国庫補助金の取得状況について</t>
    <rPh sb="2" eb="4">
      <t>シセツ</t>
    </rPh>
    <rPh sb="4" eb="6">
      <t>セイビ</t>
    </rPh>
    <rPh sb="6" eb="7">
      <t>ヒ</t>
    </rPh>
    <rPh sb="7" eb="8">
      <t>トウ</t>
    </rPh>
    <rPh sb="9" eb="11">
      <t>コッコ</t>
    </rPh>
    <rPh sb="11" eb="14">
      <t>ホジョキン</t>
    </rPh>
    <rPh sb="15" eb="17">
      <t>シュトク</t>
    </rPh>
    <rPh sb="17" eb="19">
      <t>ジョウキョウ</t>
    </rPh>
    <phoneticPr fontId="18"/>
  </si>
  <si>
    <t>「施設」としての過去の取得状況についてご回答ください。なお、対象の補助金は、過去に施設の園舎等を整備するにあたり、国庫補助金を活用していれば対象になります。例えば施設としてA園舎、B園舎とあり、過去にA園舎のみ国庫補助を活用しており、今回B園舎を改修する、という場合であったとしても、施設としては「国庫補助を受けた施設」であると考えますのでご留意ください。</t>
    <rPh sb="1" eb="3">
      <t>シセツ</t>
    </rPh>
    <rPh sb="8" eb="10">
      <t>カコ</t>
    </rPh>
    <rPh sb="11" eb="13">
      <t>シュトク</t>
    </rPh>
    <rPh sb="13" eb="15">
      <t>ジョウキョウ</t>
    </rPh>
    <rPh sb="20" eb="22">
      <t>カイトウ</t>
    </rPh>
    <rPh sb="30" eb="32">
      <t>タイショウ</t>
    </rPh>
    <rPh sb="33" eb="36">
      <t>ホジョキン</t>
    </rPh>
    <rPh sb="38" eb="40">
      <t>カコ</t>
    </rPh>
    <rPh sb="41" eb="43">
      <t>シセツ</t>
    </rPh>
    <rPh sb="44" eb="46">
      <t>エンシャ</t>
    </rPh>
    <rPh sb="46" eb="47">
      <t>トウ</t>
    </rPh>
    <rPh sb="48" eb="50">
      <t>セイビ</t>
    </rPh>
    <rPh sb="57" eb="59">
      <t>コッコ</t>
    </rPh>
    <rPh sb="59" eb="62">
      <t>ホジョキン</t>
    </rPh>
    <rPh sb="63" eb="65">
      <t>カツヨウ</t>
    </rPh>
    <rPh sb="70" eb="72">
      <t>タイショウ</t>
    </rPh>
    <rPh sb="78" eb="79">
      <t>タト</t>
    </rPh>
    <rPh sb="81" eb="83">
      <t>シセツ</t>
    </rPh>
    <rPh sb="87" eb="89">
      <t>エンシャ</t>
    </rPh>
    <rPh sb="91" eb="93">
      <t>エンシャ</t>
    </rPh>
    <rPh sb="97" eb="99">
      <t>カコ</t>
    </rPh>
    <rPh sb="101" eb="103">
      <t>エンシャ</t>
    </rPh>
    <rPh sb="105" eb="107">
      <t>コッコ</t>
    </rPh>
    <rPh sb="107" eb="109">
      <t>ホジョ</t>
    </rPh>
    <rPh sb="110" eb="112">
      <t>カツヨウ</t>
    </rPh>
    <rPh sb="117" eb="119">
      <t>コンカイ</t>
    </rPh>
    <rPh sb="120" eb="122">
      <t>エンシャ</t>
    </rPh>
    <rPh sb="123" eb="125">
      <t>カイシュウ</t>
    </rPh>
    <rPh sb="131" eb="133">
      <t>バアイ</t>
    </rPh>
    <rPh sb="142" eb="144">
      <t>シセツ</t>
    </rPh>
    <rPh sb="149" eb="151">
      <t>コッコ</t>
    </rPh>
    <rPh sb="151" eb="153">
      <t>ホジョ</t>
    </rPh>
    <rPh sb="154" eb="155">
      <t>ウ</t>
    </rPh>
    <rPh sb="157" eb="159">
      <t>シセツ</t>
    </rPh>
    <rPh sb="164" eb="165">
      <t>カンガ</t>
    </rPh>
    <rPh sb="171" eb="173">
      <t>リュウイ</t>
    </rPh>
    <phoneticPr fontId="18"/>
  </si>
  <si>
    <t>１．過去における施設整備費等の国庫補助金の取得状況をご回答ください。</t>
    <rPh sb="2" eb="4">
      <t>カコ</t>
    </rPh>
    <rPh sb="21" eb="23">
      <t>シュトク</t>
    </rPh>
    <rPh sb="23" eb="25">
      <t>ジョウキョウ</t>
    </rPh>
    <rPh sb="27" eb="29">
      <t>カイトウ</t>
    </rPh>
    <phoneticPr fontId="18"/>
  </si>
  <si>
    <t>あり</t>
    <phoneticPr fontId="18"/>
  </si>
  <si>
    <t>なし</t>
    <phoneticPr fontId="18"/>
  </si>
  <si>
    <t>２．「あり」の場合、国庫補助の取得年度</t>
    <rPh sb="7" eb="9">
      <t>バアイ</t>
    </rPh>
    <rPh sb="10" eb="12">
      <t>コッコ</t>
    </rPh>
    <rPh sb="12" eb="14">
      <t>ホジョ</t>
    </rPh>
    <rPh sb="15" eb="17">
      <t>シュトク</t>
    </rPh>
    <rPh sb="17" eb="19">
      <t>ネンド</t>
    </rPh>
    <phoneticPr fontId="18"/>
  </si>
  <si>
    <r>
      <t>３．</t>
    </r>
    <r>
      <rPr>
        <sz val="10"/>
        <color theme="1"/>
        <rFont val="游ゴシック"/>
        <family val="3"/>
        <charset val="128"/>
        <scheme val="minor"/>
      </rPr>
      <t>今回改修が必要な理由（改修等の場合は、施工前の写真等、説明資料も添付してください。）</t>
    </r>
    <rPh sb="2" eb="4">
      <t>コンカイ</t>
    </rPh>
    <rPh sb="4" eb="6">
      <t>カイシュウ</t>
    </rPh>
    <rPh sb="7" eb="9">
      <t>ヒツヨウ</t>
    </rPh>
    <rPh sb="10" eb="12">
      <t>リユウ</t>
    </rPh>
    <rPh sb="13" eb="15">
      <t>カイシュウ</t>
    </rPh>
    <rPh sb="15" eb="16">
      <t>トウ</t>
    </rPh>
    <rPh sb="17" eb="19">
      <t>バアイ</t>
    </rPh>
    <rPh sb="21" eb="23">
      <t>セコウ</t>
    </rPh>
    <rPh sb="23" eb="24">
      <t>マエ</t>
    </rPh>
    <rPh sb="25" eb="27">
      <t>シャシン</t>
    </rPh>
    <rPh sb="27" eb="28">
      <t>トウ</t>
    </rPh>
    <rPh sb="29" eb="31">
      <t>セツメイ</t>
    </rPh>
    <rPh sb="31" eb="33">
      <t>シリョウ</t>
    </rPh>
    <rPh sb="34" eb="36">
      <t>テンプ</t>
    </rPh>
    <phoneticPr fontId="18"/>
  </si>
  <si>
    <t>4．改修等に係る費用及び施設の建物全体の延べ床面積を入力してください。</t>
    <rPh sb="2" eb="4">
      <t>カイシュウ</t>
    </rPh>
    <rPh sb="4" eb="5">
      <t>トウ</t>
    </rPh>
    <rPh sb="6" eb="7">
      <t>カカ</t>
    </rPh>
    <rPh sb="8" eb="10">
      <t>ヒヨウ</t>
    </rPh>
    <rPh sb="10" eb="11">
      <t>オヨ</t>
    </rPh>
    <rPh sb="12" eb="14">
      <t>シセツ</t>
    </rPh>
    <rPh sb="15" eb="17">
      <t>タテモノ</t>
    </rPh>
    <rPh sb="17" eb="19">
      <t>ゼンタイ</t>
    </rPh>
    <rPh sb="20" eb="21">
      <t>ノ</t>
    </rPh>
    <rPh sb="22" eb="25">
      <t>ユカメンセキ</t>
    </rPh>
    <rPh sb="26" eb="28">
      <t>ニュウリョク</t>
    </rPh>
    <phoneticPr fontId="18"/>
  </si>
  <si>
    <t>改修等に係る費用（円）</t>
    <rPh sb="0" eb="2">
      <t>カイシュウ</t>
    </rPh>
    <rPh sb="2" eb="3">
      <t>トウ</t>
    </rPh>
    <rPh sb="4" eb="5">
      <t>カカ</t>
    </rPh>
    <rPh sb="6" eb="8">
      <t>ヒヨウ</t>
    </rPh>
    <rPh sb="9" eb="10">
      <t>エン</t>
    </rPh>
    <phoneticPr fontId="18"/>
  </si>
  <si>
    <t>円　⇒</t>
    <rPh sb="0" eb="1">
      <t>エン</t>
    </rPh>
    <phoneticPr fontId="18"/>
  </si>
  <si>
    <t>施設の建物全体の延べ床面積（㎡）</t>
    <rPh sb="0" eb="2">
      <t>シセツ</t>
    </rPh>
    <rPh sb="3" eb="5">
      <t>タテモノ</t>
    </rPh>
    <rPh sb="5" eb="7">
      <t>ゼンタイ</t>
    </rPh>
    <rPh sb="8" eb="9">
      <t>ノ</t>
    </rPh>
    <rPh sb="10" eb="13">
      <t>ユカメンセキ</t>
    </rPh>
    <phoneticPr fontId="18"/>
  </si>
  <si>
    <t>㎡　⇒</t>
    <phoneticPr fontId="18"/>
  </si>
  <si>
    <t>4における判定：</t>
    <rPh sb="5" eb="7">
      <t>ハンテイ</t>
    </rPh>
    <phoneticPr fontId="18"/>
  </si>
  <si>
    <t>ア</t>
    <phoneticPr fontId="18"/>
  </si>
  <si>
    <t>イ</t>
    <phoneticPr fontId="18"/>
  </si>
  <si>
    <t>ウ</t>
    <phoneticPr fontId="18"/>
  </si>
  <si>
    <t>　施設整備費等の国庫補助金(以下「整備費等補助金」という。）の補助要件を満たす改修等であること</t>
    <phoneticPr fontId="18"/>
  </si>
  <si>
    <t>エ</t>
    <phoneticPr fontId="18"/>
  </si>
  <si>
    <t>オ</t>
    <phoneticPr fontId="18"/>
  </si>
  <si>
    <t>カ</t>
    <phoneticPr fontId="18"/>
  </si>
  <si>
    <t>キ</t>
    <phoneticPr fontId="18"/>
  </si>
  <si>
    <t>　建物の整備・改修に当たり、過去に施設整備費又は改修費等の国庫補助金の交付を受けてい</t>
    <rPh sb="14" eb="16">
      <t>カコ</t>
    </rPh>
    <phoneticPr fontId="18"/>
  </si>
  <si>
    <t>たが、改修等が必要な理由が説明できる</t>
    <rPh sb="3" eb="5">
      <t>カイシュウ</t>
    </rPh>
    <rPh sb="5" eb="6">
      <t>トウ</t>
    </rPh>
    <rPh sb="7" eb="9">
      <t>ヒツヨウ</t>
    </rPh>
    <rPh sb="10" eb="12">
      <t>リユウ</t>
    </rPh>
    <rPh sb="13" eb="15">
      <t>セツメイ</t>
    </rPh>
    <phoneticPr fontId="18"/>
  </si>
  <si>
    <t>令和5</t>
    <rPh sb="0" eb="2">
      <t>レイワ</t>
    </rPh>
    <phoneticPr fontId="17"/>
  </si>
  <si>
    <t>処遇改善等加算（区分１・区分２）</t>
    <rPh sb="0" eb="2">
      <t>ショグウ</t>
    </rPh>
    <rPh sb="2" eb="4">
      <t>カイゼン</t>
    </rPh>
    <rPh sb="4" eb="5">
      <t>トウ</t>
    </rPh>
    <rPh sb="5" eb="7">
      <t>カサン</t>
    </rPh>
    <rPh sb="8" eb="10">
      <t>クブン</t>
    </rPh>
    <rPh sb="12" eb="14">
      <t>クブン</t>
    </rPh>
    <phoneticPr fontId="24"/>
  </si>
  <si>
    <t>処遇改善等加算（区分３）</t>
    <rPh sb="0" eb="2">
      <t>ショグウ</t>
    </rPh>
    <rPh sb="2" eb="4">
      <t>カイゼン</t>
    </rPh>
    <rPh sb="4" eb="5">
      <t>トウ</t>
    </rPh>
    <rPh sb="5" eb="7">
      <t>カサン</t>
    </rPh>
    <rPh sb="8" eb="10">
      <t>クブン</t>
    </rPh>
    <phoneticPr fontId="24"/>
  </si>
  <si>
    <t>１歳児配置改善加算</t>
    <rPh sb="1" eb="3">
      <t>サイジ</t>
    </rPh>
    <rPh sb="3" eb="9">
      <t>ハイチカイゼンカサン</t>
    </rPh>
    <phoneticPr fontId="17"/>
  </si>
  <si>
    <t>１歳児配置改善加算</t>
    <rPh sb="1" eb="3">
      <t>サイジ</t>
    </rPh>
    <rPh sb="3" eb="9">
      <t>ハイチカイゼンカサン</t>
    </rPh>
    <phoneticPr fontId="18"/>
  </si>
  <si>
    <t>加算適用：</t>
    <rPh sb="0" eb="2">
      <t>カサン</t>
    </rPh>
    <rPh sb="2" eb="4">
      <t>テキヨウ</t>
    </rPh>
    <phoneticPr fontId="18"/>
  </si>
  <si>
    <t>加算算定要件</t>
    <rPh sb="0" eb="2">
      <t>カサン</t>
    </rPh>
    <rPh sb="2" eb="4">
      <t>サンテイ</t>
    </rPh>
    <rPh sb="4" eb="6">
      <t>ヨウケン</t>
    </rPh>
    <phoneticPr fontId="18"/>
  </si>
  <si>
    <t>処遇改善等加算の区分１、区分２及び区分３のいずれも取得している。</t>
    <rPh sb="0" eb="2">
      <t>ショグウ</t>
    </rPh>
    <rPh sb="2" eb="4">
      <t>カイゼン</t>
    </rPh>
    <rPh sb="4" eb="5">
      <t>トウ</t>
    </rPh>
    <rPh sb="5" eb="7">
      <t>カサン</t>
    </rPh>
    <rPh sb="8" eb="10">
      <t>クブン</t>
    </rPh>
    <rPh sb="12" eb="14">
      <t>クブン</t>
    </rPh>
    <rPh sb="15" eb="16">
      <t>オヨ</t>
    </rPh>
    <rPh sb="17" eb="19">
      <t>クブン</t>
    </rPh>
    <rPh sb="25" eb="27">
      <t>シュトク</t>
    </rPh>
    <phoneticPr fontId="18"/>
  </si>
  <si>
    <t>業務においてICTの活用を進めており、以下の①及び②～④のいずれか１つの機能以上の機器を導入し、業務に活用していること</t>
    <rPh sb="0" eb="2">
      <t>ギョウム</t>
    </rPh>
    <rPh sb="10" eb="12">
      <t>カツヨウ</t>
    </rPh>
    <rPh sb="13" eb="14">
      <t>スス</t>
    </rPh>
    <rPh sb="19" eb="21">
      <t>イカ</t>
    </rPh>
    <rPh sb="23" eb="24">
      <t>オヨ</t>
    </rPh>
    <rPh sb="36" eb="38">
      <t>キノウ</t>
    </rPh>
    <rPh sb="38" eb="40">
      <t>イジョウ</t>
    </rPh>
    <rPh sb="41" eb="43">
      <t>キキ</t>
    </rPh>
    <rPh sb="44" eb="46">
      <t>ドウニュウ</t>
    </rPh>
    <rPh sb="48" eb="50">
      <t>ギョウム</t>
    </rPh>
    <rPh sb="51" eb="53">
      <t>カツヨウ</t>
    </rPh>
    <phoneticPr fontId="18"/>
  </si>
  <si>
    <t>①　園児の登園及び公園に関する機能</t>
    <rPh sb="2" eb="4">
      <t>エンジ</t>
    </rPh>
    <rPh sb="5" eb="7">
      <t>トウエン</t>
    </rPh>
    <rPh sb="7" eb="8">
      <t>オヨ</t>
    </rPh>
    <rPh sb="9" eb="11">
      <t>コウエン</t>
    </rPh>
    <rPh sb="12" eb="13">
      <t>カン</t>
    </rPh>
    <rPh sb="15" eb="17">
      <t>キノウ</t>
    </rPh>
    <phoneticPr fontId="18"/>
  </si>
  <si>
    <r>
      <t>②　保育に係る計画・記録に関する機能
　　</t>
    </r>
    <r>
      <rPr>
        <sz val="10"/>
        <color theme="1"/>
        <rFont val="游ゴシック"/>
        <family val="3"/>
        <charset val="128"/>
        <scheme val="minor"/>
      </rPr>
      <t>※職員間で情報の共有や更新を行うことができる機能を有すること</t>
    </r>
    <rPh sb="2" eb="4">
      <t>ホイク</t>
    </rPh>
    <rPh sb="5" eb="6">
      <t>カカ</t>
    </rPh>
    <rPh sb="7" eb="9">
      <t>ケイカク</t>
    </rPh>
    <rPh sb="10" eb="12">
      <t>キロク</t>
    </rPh>
    <rPh sb="13" eb="14">
      <t>カン</t>
    </rPh>
    <rPh sb="16" eb="18">
      <t>キノウ</t>
    </rPh>
    <rPh sb="22" eb="24">
      <t>ショクイン</t>
    </rPh>
    <rPh sb="24" eb="25">
      <t>カン</t>
    </rPh>
    <rPh sb="26" eb="28">
      <t>ジョウホウ</t>
    </rPh>
    <rPh sb="29" eb="31">
      <t>キョウユウ</t>
    </rPh>
    <rPh sb="32" eb="34">
      <t>コウシン</t>
    </rPh>
    <rPh sb="35" eb="36">
      <t>オコナ</t>
    </rPh>
    <rPh sb="43" eb="45">
      <t>キノウ</t>
    </rPh>
    <rPh sb="46" eb="47">
      <t>ユウ</t>
    </rPh>
    <phoneticPr fontId="18"/>
  </si>
  <si>
    <r>
      <t>③　保護者との連絡に関する機能
　　</t>
    </r>
    <r>
      <rPr>
        <sz val="10"/>
        <color theme="1"/>
        <rFont val="游ゴシック"/>
        <family val="3"/>
        <charset val="128"/>
        <scheme val="minor"/>
      </rPr>
      <t>※ICTを介さない個別メール・アプリにより保護者との連絡を行っている場合を除く</t>
    </r>
    <rPh sb="2" eb="5">
      <t>ホゴシャ</t>
    </rPh>
    <rPh sb="7" eb="9">
      <t>レンラク</t>
    </rPh>
    <rPh sb="10" eb="11">
      <t>カン</t>
    </rPh>
    <rPh sb="13" eb="15">
      <t>キノウ</t>
    </rPh>
    <rPh sb="23" eb="24">
      <t>カイ</t>
    </rPh>
    <rPh sb="27" eb="29">
      <t>コベツ</t>
    </rPh>
    <rPh sb="39" eb="42">
      <t>ホゴシャ</t>
    </rPh>
    <rPh sb="44" eb="46">
      <t>レンラク</t>
    </rPh>
    <rPh sb="47" eb="48">
      <t>オコナ</t>
    </rPh>
    <rPh sb="52" eb="54">
      <t>バアイ</t>
    </rPh>
    <rPh sb="55" eb="56">
      <t>ノゾ</t>
    </rPh>
    <phoneticPr fontId="18"/>
  </si>
  <si>
    <t>④　キャッシュレス決済に関する機能</t>
    <rPh sb="9" eb="11">
      <t>ケッサイ</t>
    </rPh>
    <rPh sb="12" eb="13">
      <t>カン</t>
    </rPh>
    <rPh sb="15" eb="17">
      <t>キノウ</t>
    </rPh>
    <phoneticPr fontId="18"/>
  </si>
  <si>
    <r>
      <t>「施設型給付費等に係る処遇改善等加算について」第４加算額の算定、２ 区分１及び区分２の加算率の算定に示す方法により算定される「職員１人当たりの平均経験年数」が</t>
    </r>
    <r>
      <rPr>
        <u/>
        <sz val="11"/>
        <color theme="1"/>
        <rFont val="游ゴシック"/>
        <family val="3"/>
        <charset val="128"/>
        <scheme val="minor"/>
      </rPr>
      <t xml:space="preserve"> </t>
    </r>
    <r>
      <rPr>
        <b/>
        <u/>
        <sz val="11"/>
        <color theme="1"/>
        <rFont val="游ゴシック"/>
        <family val="3"/>
        <charset val="128"/>
        <scheme val="minor"/>
      </rPr>
      <t>10 年以上</t>
    </r>
    <r>
      <rPr>
        <sz val="11"/>
        <color theme="1"/>
        <rFont val="游ゴシック"/>
        <family val="3"/>
        <charset val="128"/>
        <scheme val="minor"/>
      </rPr>
      <t>である。
※ 原則として加算年度の４月１日時点の「職員１人当たりの平均経験年数」で判断することとするが、年度途中において職員の採用・異動等により本要件を満たす場合には、本要件を満たすこととなった日の属する月の翌月から加算を適用すること。</t>
    </r>
    <phoneticPr fontId="18"/>
  </si>
  <si>
    <t>「職員１人当たりの平均経験年数」</t>
    <phoneticPr fontId="18"/>
  </si>
  <si>
    <t>※処遇改善等加算（区分１及び区分２）の平均経験年数と一致すること</t>
    <rPh sb="1" eb="3">
      <t>ショグウ</t>
    </rPh>
    <rPh sb="3" eb="5">
      <t>カイゼン</t>
    </rPh>
    <rPh sb="5" eb="6">
      <t>トウ</t>
    </rPh>
    <rPh sb="6" eb="8">
      <t>カサン</t>
    </rPh>
    <rPh sb="9" eb="11">
      <t>クブン</t>
    </rPh>
    <rPh sb="12" eb="13">
      <t>オヨ</t>
    </rPh>
    <rPh sb="14" eb="16">
      <t>クブン</t>
    </rPh>
    <rPh sb="19" eb="21">
      <t>ヘイキン</t>
    </rPh>
    <rPh sb="21" eb="23">
      <t>ケイケン</t>
    </rPh>
    <rPh sb="23" eb="25">
      <t>ネンスウ</t>
    </rPh>
    <rPh sb="26" eb="28">
      <t>イッチ</t>
    </rPh>
    <phoneticPr fontId="18"/>
  </si>
  <si>
    <t>※ICT導入に関する事業者との契約書及びシステム仕様書を添付すること。</t>
    <rPh sb="4" eb="6">
      <t>ドウニュウ</t>
    </rPh>
    <rPh sb="7" eb="8">
      <t>カン</t>
    </rPh>
    <rPh sb="10" eb="13">
      <t>ジギョウシャ</t>
    </rPh>
    <rPh sb="15" eb="18">
      <t>ケイヤクショ</t>
    </rPh>
    <rPh sb="18" eb="19">
      <t>オヨ</t>
    </rPh>
    <rPh sb="24" eb="27">
      <t>シヨウショ</t>
    </rPh>
    <rPh sb="28" eb="30">
      <t>テンプ</t>
    </rPh>
    <phoneticPr fontId="18"/>
  </si>
  <si>
    <t>令和6</t>
    <rPh sb="0" eb="2">
      <t>レイワ</t>
    </rPh>
    <phoneticPr fontId="17"/>
  </si>
  <si>
    <t>令和7</t>
    <rPh sb="0" eb="2">
      <t>レイワ</t>
    </rPh>
    <phoneticPr fontId="18"/>
  </si>
  <si>
    <t>4月初日現在利用児童数：</t>
    <phoneticPr fontId="17"/>
  </si>
  <si>
    <t>4月初日現在利用児童数：</t>
    <phoneticPr fontId="17"/>
  </si>
  <si>
    <t>4月初日現在利用児童数：</t>
    <rPh sb="1" eb="2">
      <t>ツキ</t>
    </rPh>
    <rPh sb="2" eb="4">
      <t>ショニチ</t>
    </rPh>
    <rPh sb="4" eb="6">
      <t>ゲンザイ</t>
    </rPh>
    <rPh sb="6" eb="8">
      <t>リヨウ</t>
    </rPh>
    <rPh sb="8" eb="10">
      <t>ジドウ</t>
    </rPh>
    <rPh sb="10" eb="11">
      <t>スウ</t>
    </rPh>
    <phoneticPr fontId="17"/>
  </si>
  <si>
    <t>乳児の4～11月の平均在籍児数：</t>
    <rPh sb="0" eb="2">
      <t>ニュウジ</t>
    </rPh>
    <rPh sb="7" eb="8">
      <t>ツキ</t>
    </rPh>
    <rPh sb="9" eb="11">
      <t>ヘイキン</t>
    </rPh>
    <rPh sb="11" eb="13">
      <t>ザイセキ</t>
    </rPh>
    <rPh sb="13" eb="14">
      <t>ジ</t>
    </rPh>
    <rPh sb="14" eb="15">
      <t>スウ</t>
    </rPh>
    <phoneticPr fontId="17"/>
  </si>
  <si>
    <t>障がい児の4～11月の平均在籍児数：</t>
    <rPh sb="0" eb="1">
      <t>ショウ</t>
    </rPh>
    <rPh sb="3" eb="4">
      <t>ジ</t>
    </rPh>
    <rPh sb="9" eb="10">
      <t>ツキ</t>
    </rPh>
    <rPh sb="11" eb="13">
      <t>ヘイキン</t>
    </rPh>
    <rPh sb="13" eb="15">
      <t>ザイセキ</t>
    </rPh>
    <rPh sb="15" eb="16">
      <t>ジ</t>
    </rPh>
    <rPh sb="16" eb="17">
      <t>スウ</t>
    </rPh>
    <phoneticPr fontId="17"/>
  </si>
  <si>
    <r>
      <t>※　直前の連続する</t>
    </r>
    <r>
      <rPr>
        <b/>
        <sz val="12"/>
        <color theme="1"/>
        <rFont val="BIZ UDP明朝 Medium"/>
        <family val="1"/>
        <charset val="128"/>
      </rPr>
      <t>２年度間と現年度</t>
    </r>
    <r>
      <rPr>
        <sz val="12"/>
        <color theme="1"/>
        <rFont val="BIZ UDP明朝 Medium"/>
        <family val="1"/>
        <charset val="128"/>
      </rPr>
      <t>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1">
      <t>ネン</t>
    </rPh>
    <rPh sb="11" eb="12">
      <t>ド</t>
    </rPh>
    <rPh sb="12" eb="13">
      <t>アイダ</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18"/>
  </si>
  <si>
    <t>9月</t>
    <rPh sb="1" eb="2">
      <t>ガツ</t>
    </rPh>
    <phoneticPr fontId="17"/>
  </si>
  <si>
    <t>9月～3月の報告はこちら</t>
    <rPh sb="1" eb="2">
      <t>ガツ</t>
    </rPh>
    <rPh sb="4" eb="5">
      <t>ガツ</t>
    </rPh>
    <rPh sb="6" eb="8">
      <t>ホウコク</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</si>
</sst>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人&quot;"/>
    <numFmt numFmtId="177" formatCode="0&quot;月&quot;"/>
    <numFmt numFmtId="178" formatCode="[$-411]ggge&quot;年&quot;m&quot;月&quot;d&quot;日&quot;;@"/>
    <numFmt numFmtId="179" formatCode="General&quot;日&quot;"/>
    <numFmt numFmtId="180" formatCode="@&quot;に該当&quot;"/>
    <numFmt numFmtId="181" formatCode="0&quot;円&quot;"/>
  </numFmts>
  <fonts count="89"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明朝"/>
      <family val="1"/>
      <charset val="128"/>
    </font>
    <font>
      <sz val="6"/>
      <name val="游ゴシック"/>
      <family val="3"/>
      <charset val="128"/>
      <scheme val="minor"/>
    </font>
    <font>
      <sz val="6"/>
      <name val="游ゴシック"/>
      <family val="2"/>
      <charset val="128"/>
      <scheme val="minor"/>
    </font>
    <font>
      <sz val="10.5"/>
      <color theme="1"/>
      <name val="ＭＳ 明朝"/>
      <family val="1"/>
      <charset val="128"/>
    </font>
    <font>
      <sz val="12"/>
      <color theme="1"/>
      <name val="ＭＳ Ｐ明朝"/>
      <family val="1"/>
      <charset val="128"/>
    </font>
    <font>
      <sz val="10"/>
      <color theme="1"/>
      <name val="ＭＳ Ｐ明朝"/>
      <family val="1"/>
      <charset val="128"/>
    </font>
    <font>
      <b/>
      <sz val="14"/>
      <color theme="1"/>
      <name val="ＭＳ Ｐ明朝"/>
      <family val="1"/>
      <charset val="128"/>
    </font>
    <font>
      <sz val="8"/>
      <color theme="1"/>
      <name val="ＭＳ Ｐ明朝"/>
      <family val="1"/>
      <charset val="128"/>
    </font>
    <font>
      <sz val="14"/>
      <color theme="1"/>
      <name val="游ゴシック"/>
      <family val="2"/>
      <charset val="128"/>
      <scheme val="minor"/>
    </font>
    <font>
      <u/>
      <sz val="11"/>
      <color theme="10"/>
      <name val="游ゴシック"/>
      <family val="2"/>
      <charset val="128"/>
      <scheme val="minor"/>
    </font>
    <font>
      <u/>
      <sz val="10"/>
      <color theme="10"/>
      <name val="游ゴシック"/>
      <family val="2"/>
      <charset val="128"/>
      <scheme val="minor"/>
    </font>
    <font>
      <sz val="9"/>
      <color theme="1"/>
      <name val="ＭＳ Ｐ明朝"/>
      <family val="1"/>
      <charset val="128"/>
    </font>
    <font>
      <sz val="10"/>
      <color rgb="FFFF0000"/>
      <name val="ＭＳ Ｐ明朝"/>
      <family val="1"/>
      <charset val="128"/>
    </font>
    <font>
      <b/>
      <u/>
      <sz val="11"/>
      <color theme="10"/>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11"/>
      <color theme="0" tint="-0.14999847407452621"/>
      <name val="游ゴシック"/>
      <family val="2"/>
      <charset val="128"/>
      <scheme val="minor"/>
    </font>
    <font>
      <u/>
      <sz val="11"/>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sz val="11"/>
      <color theme="1"/>
      <name val="BIZ UDPゴシック"/>
      <family val="3"/>
      <charset val="128"/>
    </font>
    <font>
      <b/>
      <sz val="14"/>
      <color theme="1"/>
      <name val="BIZ UDP明朝 Medium"/>
      <family val="1"/>
      <charset val="128"/>
    </font>
    <font>
      <b/>
      <sz val="16"/>
      <color theme="1"/>
      <name val="BIZ UDP明朝 Medium"/>
      <family val="1"/>
      <charset val="128"/>
    </font>
    <font>
      <sz val="16"/>
      <color theme="1"/>
      <name val="BIZ UDP明朝 Medium"/>
      <family val="1"/>
      <charset val="128"/>
    </font>
    <font>
      <sz val="11"/>
      <color theme="1"/>
      <name val="ＭＳ 明朝"/>
      <family val="1"/>
      <charset val="128"/>
    </font>
    <font>
      <sz val="9"/>
      <color theme="1"/>
      <name val="ＭＳ 明朝"/>
      <family val="1"/>
      <charset val="128"/>
    </font>
    <font>
      <b/>
      <sz val="13"/>
      <color theme="1"/>
      <name val="BIZ UDPゴシック"/>
      <family val="3"/>
      <charset val="128"/>
    </font>
    <font>
      <sz val="13"/>
      <color theme="1"/>
      <name val="游ゴシック"/>
      <family val="2"/>
      <charset val="128"/>
      <scheme val="minor"/>
    </font>
    <font>
      <sz val="11"/>
      <color theme="1"/>
      <name val="游ゴシック"/>
      <family val="3"/>
      <charset val="128"/>
      <scheme val="minor"/>
    </font>
    <font>
      <sz val="11"/>
      <color theme="0" tint="-0.499984740745262"/>
      <name val="游ゴシック"/>
      <family val="2"/>
      <charset val="128"/>
      <scheme val="minor"/>
    </font>
    <font>
      <sz val="14"/>
      <color theme="1"/>
      <name val="游ゴシック"/>
      <family val="3"/>
      <charset val="128"/>
      <scheme val="minor"/>
    </font>
    <font>
      <u/>
      <sz val="11"/>
      <color theme="1"/>
      <name val="游ゴシック"/>
      <family val="3"/>
      <charset val="128"/>
      <scheme val="minor"/>
    </font>
    <font>
      <b/>
      <u/>
      <sz val="16"/>
      <color theme="10"/>
      <name val="游ゴシック"/>
      <family val="3"/>
      <charset val="128"/>
      <scheme val="minor"/>
    </font>
    <font>
      <sz val="16"/>
      <color theme="1"/>
      <name val="游ゴシック"/>
      <family val="2"/>
      <charset val="128"/>
      <scheme val="minor"/>
    </font>
    <font>
      <sz val="12"/>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b/>
      <u/>
      <sz val="18"/>
      <color theme="1"/>
      <name val="游ゴシック"/>
      <family val="3"/>
      <charset val="128"/>
      <scheme val="minor"/>
    </font>
    <font>
      <sz val="13"/>
      <color theme="1"/>
      <name val="游ゴシック"/>
      <family val="3"/>
      <charset val="128"/>
      <scheme val="minor"/>
    </font>
    <font>
      <b/>
      <u/>
      <sz val="13"/>
      <color theme="1"/>
      <name val="游ゴシック"/>
      <family val="3"/>
      <charset val="128"/>
      <scheme val="minor"/>
    </font>
    <font>
      <sz val="14"/>
      <color theme="1"/>
      <name val="游ゴシック"/>
      <family val="2"/>
      <scheme val="minor"/>
    </font>
    <font>
      <b/>
      <sz val="10"/>
      <color theme="1"/>
      <name val="游ゴシック"/>
      <family val="3"/>
      <charset val="128"/>
      <scheme val="minor"/>
    </font>
    <font>
      <b/>
      <sz val="12"/>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1"/>
      <name val="游ゴシック"/>
      <family val="2"/>
      <charset val="128"/>
      <scheme val="minor"/>
    </font>
    <font>
      <sz val="11"/>
      <color theme="2" tint="-0.499984740745262"/>
      <name val="游ゴシック"/>
      <family val="2"/>
      <charset val="128"/>
      <scheme val="minor"/>
    </font>
    <font>
      <b/>
      <sz val="11"/>
      <color rgb="FFFF0000"/>
      <name val="游ゴシック"/>
      <family val="3"/>
      <charset val="128"/>
      <scheme val="minor"/>
    </font>
    <font>
      <b/>
      <sz val="8"/>
      <color theme="1"/>
      <name val="游ゴシック"/>
      <family val="3"/>
      <charset val="128"/>
      <scheme val="minor"/>
    </font>
    <font>
      <sz val="11"/>
      <color theme="2" tint="-0.249977111117893"/>
      <name val="游ゴシック"/>
      <family val="2"/>
      <charset val="128"/>
      <scheme val="minor"/>
    </font>
    <font>
      <sz val="12"/>
      <color theme="1"/>
      <name val="BIZ UDP明朝 Medium"/>
      <family val="1"/>
      <charset val="128"/>
    </font>
    <font>
      <b/>
      <sz val="12"/>
      <color theme="1"/>
      <name val="BIZ UDP明朝 Medium"/>
      <family val="1"/>
      <charset val="128"/>
    </font>
    <font>
      <b/>
      <sz val="11"/>
      <color theme="1"/>
      <name val="ＭＳ 明朝"/>
      <family val="1"/>
      <charset val="128"/>
    </font>
    <font>
      <b/>
      <sz val="9"/>
      <color theme="1"/>
      <name val="BIZ UDPゴシック"/>
      <family val="3"/>
      <charset val="128"/>
    </font>
    <font>
      <sz val="9"/>
      <color theme="1"/>
      <name val="BIZ UDPゴシック"/>
      <family val="3"/>
      <charset val="128"/>
    </font>
    <font>
      <sz val="11"/>
      <color theme="0" tint="-0.249977111117893"/>
      <name val="游ゴシック"/>
      <family val="2"/>
      <charset val="128"/>
      <scheme val="minor"/>
    </font>
    <font>
      <sz val="20"/>
      <color theme="1"/>
      <name val="游ゴシック"/>
      <family val="2"/>
      <charset val="128"/>
      <scheme val="minor"/>
    </font>
    <font>
      <sz val="12"/>
      <color theme="0" tint="-0.249977111117893"/>
      <name val="ＭＳ Ｐ明朝"/>
      <family val="1"/>
      <charset val="128"/>
    </font>
    <font>
      <sz val="11"/>
      <color theme="0" tint="-0.249977111117893"/>
      <name val="ＭＳ Ｐ明朝"/>
      <family val="1"/>
      <charset val="128"/>
    </font>
    <font>
      <sz val="11"/>
      <color theme="0" tint="-0.499984740745262"/>
      <name val="游ゴシック"/>
      <family val="3"/>
      <charset val="128"/>
      <scheme val="minor"/>
    </font>
    <font>
      <b/>
      <u/>
      <sz val="11"/>
      <color theme="1"/>
      <name val="游ゴシック"/>
      <family val="3"/>
      <charset val="128"/>
      <scheme val="minor"/>
    </font>
    <font>
      <b/>
      <u/>
      <sz val="12"/>
      <color theme="10"/>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249977111117893"/>
        <bgColor indexed="64"/>
      </patternFill>
    </fill>
    <fill>
      <patternFill patternType="solid">
        <fgColor theme="0"/>
        <bgColor indexed="64"/>
      </patternFill>
    </fill>
  </fills>
  <borders count="104">
    <border>
      <left/>
      <right/>
      <top/>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diagonal/>
    </border>
    <border diagonalUp="1">
      <left style="thin">
        <color indexed="64"/>
      </left>
      <right style="thin">
        <color indexed="64"/>
      </right>
      <top style="dotted">
        <color indexed="64"/>
      </top>
      <bottom style="medium">
        <color indexed="64"/>
      </bottom>
      <diagonal style="thin">
        <color indexed="64"/>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s>
  <cellStyleXfs count="12">
    <xf numFmtId="0" fontId="0" fillId="0" borderId="0"/>
    <xf numFmtId="0" fontId="14" fillId="0" borderId="0">
      <alignment vertical="center"/>
    </xf>
    <xf numFmtId="0" fontId="25" fillId="0" borderId="0" applyNumberFormat="0" applyFill="0" applyBorder="0" applyAlignment="0" applyProtection="0">
      <alignment vertical="center"/>
    </xf>
    <xf numFmtId="0" fontId="15" fillId="0" borderId="0"/>
    <xf numFmtId="0" fontId="13" fillId="0" borderId="0">
      <alignment vertical="center"/>
    </xf>
    <xf numFmtId="0" fontId="12" fillId="0" borderId="0">
      <alignment vertical="center"/>
    </xf>
    <xf numFmtId="0" fontId="10" fillId="0" borderId="0">
      <alignment vertical="center"/>
    </xf>
    <xf numFmtId="38" fontId="10" fillId="0" borderId="0" applyFont="0" applyFill="0" applyBorder="0" applyAlignment="0" applyProtection="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880">
    <xf numFmtId="0" fontId="0" fillId="0" borderId="0" xfId="0"/>
    <xf numFmtId="0" fontId="16" fillId="0" borderId="0" xfId="1" applyFont="1" applyFill="1">
      <alignment vertical="center"/>
    </xf>
    <xf numFmtId="0" fontId="16" fillId="0" borderId="0" xfId="1" applyFont="1">
      <alignment vertical="center"/>
    </xf>
    <xf numFmtId="57" fontId="16" fillId="0" borderId="0" xfId="1" applyNumberFormat="1" applyFont="1">
      <alignment vertical="center"/>
    </xf>
    <xf numFmtId="0" fontId="16" fillId="0" borderId="0" xfId="1" applyFont="1" applyFill="1" applyAlignment="1" applyProtection="1">
      <alignment horizontal="left" vertical="center"/>
      <protection locked="0"/>
    </xf>
    <xf numFmtId="0" fontId="16" fillId="0" borderId="0" xfId="1" applyFont="1" applyFill="1" applyAlignment="1" applyProtection="1">
      <alignment horizontal="center" vertical="center"/>
      <protection locked="0"/>
    </xf>
    <xf numFmtId="0" fontId="16" fillId="2" borderId="0" xfId="1" applyFont="1" applyFill="1" applyAlignment="1" applyProtection="1">
      <alignment horizontal="center" vertical="center"/>
      <protection locked="0"/>
    </xf>
    <xf numFmtId="0" fontId="16" fillId="0" borderId="0" xfId="1" applyFont="1" applyFill="1" applyAlignment="1" applyProtection="1">
      <alignment horizontal="center" vertical="center"/>
    </xf>
    <xf numFmtId="0" fontId="16" fillId="2" borderId="0" xfId="1" applyFont="1" applyFill="1">
      <alignment vertical="center"/>
    </xf>
    <xf numFmtId="0" fontId="16" fillId="0" borderId="0" xfId="1" applyFont="1" applyFill="1" applyAlignment="1">
      <alignment vertical="center"/>
    </xf>
    <xf numFmtId="0" fontId="16" fillId="0" borderId="0" xfId="1" applyFont="1" applyAlignment="1">
      <alignment horizontal="center" vertical="center"/>
    </xf>
    <xf numFmtId="0" fontId="14" fillId="0" borderId="0" xfId="1" applyAlignment="1">
      <alignment horizontal="center" vertical="center"/>
    </xf>
    <xf numFmtId="0" fontId="14" fillId="0" borderId="0" xfId="1" applyFill="1" applyAlignment="1">
      <alignment vertical="center"/>
    </xf>
    <xf numFmtId="0" fontId="16" fillId="0" borderId="0" xfId="1" applyFont="1" applyAlignment="1">
      <alignment vertical="center"/>
    </xf>
    <xf numFmtId="0" fontId="20" fillId="0" borderId="0" xfId="1" applyFont="1">
      <alignment vertical="center"/>
    </xf>
    <xf numFmtId="0" fontId="21" fillId="0" borderId="0" xfId="1" applyFont="1" applyAlignment="1">
      <alignment horizontal="center" vertical="center"/>
    </xf>
    <xf numFmtId="0" fontId="16" fillId="0" borderId="0" xfId="1" applyFont="1" applyAlignment="1">
      <alignment horizontal="right" vertical="center"/>
    </xf>
    <xf numFmtId="0" fontId="16" fillId="0" borderId="2" xfId="1" applyFont="1" applyBorder="1">
      <alignment vertical="center"/>
    </xf>
    <xf numFmtId="0" fontId="23" fillId="0" borderId="2" xfId="1" applyFont="1" applyBorder="1" applyAlignment="1">
      <alignment horizontal="center" vertical="center" wrapText="1"/>
    </xf>
    <xf numFmtId="0" fontId="21" fillId="0" borderId="2" xfId="1" applyFont="1" applyBorder="1" applyAlignment="1">
      <alignment horizontal="center" vertical="center"/>
    </xf>
    <xf numFmtId="0" fontId="16" fillId="0" borderId="2" xfId="1" applyFont="1" applyFill="1" applyBorder="1" applyAlignment="1">
      <alignment vertical="center"/>
    </xf>
    <xf numFmtId="0" fontId="16" fillId="0" borderId="2" xfId="1" applyFont="1" applyBorder="1" applyAlignment="1">
      <alignment horizontal="center" vertical="center"/>
    </xf>
    <xf numFmtId="177" fontId="21" fillId="0" borderId="2" xfId="1" applyNumberFormat="1" applyFont="1" applyBorder="1" applyAlignment="1">
      <alignment vertical="center"/>
    </xf>
    <xf numFmtId="177" fontId="21" fillId="0" borderId="2" xfId="1" applyNumberFormat="1" applyFont="1" applyBorder="1">
      <alignment vertical="center"/>
    </xf>
    <xf numFmtId="0" fontId="16" fillId="2" borderId="2" xfId="1" applyFont="1" applyFill="1" applyBorder="1" applyAlignment="1">
      <alignment vertical="center"/>
    </xf>
    <xf numFmtId="0" fontId="26" fillId="0" borderId="2" xfId="2" applyFont="1" applyBorder="1" applyAlignment="1">
      <alignment horizontal="center" vertical="center"/>
    </xf>
    <xf numFmtId="0" fontId="16" fillId="2" borderId="2" xfId="1" applyFont="1" applyFill="1" applyBorder="1">
      <alignment vertical="center"/>
    </xf>
    <xf numFmtId="0" fontId="16" fillId="0" borderId="2" xfId="1" applyFont="1" applyFill="1" applyBorder="1" applyAlignment="1">
      <alignment horizontal="center" vertical="center"/>
    </xf>
    <xf numFmtId="0" fontId="27" fillId="2" borderId="2" xfId="1" applyFont="1" applyFill="1" applyBorder="1" applyAlignment="1">
      <alignment horizontal="center" vertical="center"/>
    </xf>
    <xf numFmtId="0" fontId="16" fillId="0" borderId="2" xfId="1" applyFont="1" applyFill="1" applyBorder="1">
      <alignment vertical="center"/>
    </xf>
    <xf numFmtId="0" fontId="16" fillId="3" borderId="2" xfId="1" applyFont="1" applyFill="1" applyBorder="1" applyAlignment="1">
      <alignment vertical="center"/>
    </xf>
    <xf numFmtId="0" fontId="16" fillId="3" borderId="2" xfId="1" applyFont="1" applyFill="1" applyBorder="1" applyAlignment="1">
      <alignment horizontal="center" vertical="center"/>
    </xf>
    <xf numFmtId="177" fontId="21" fillId="3" borderId="2" xfId="1" applyNumberFormat="1" applyFont="1" applyFill="1" applyBorder="1" applyAlignment="1">
      <alignment vertical="center"/>
    </xf>
    <xf numFmtId="0" fontId="21" fillId="3" borderId="2" xfId="1" applyFont="1" applyFill="1" applyBorder="1" applyAlignment="1">
      <alignment horizontal="center" vertical="center"/>
    </xf>
    <xf numFmtId="177" fontId="21" fillId="3" borderId="2" xfId="1" applyNumberFormat="1" applyFont="1" applyFill="1" applyBorder="1">
      <alignment vertical="center"/>
    </xf>
    <xf numFmtId="0" fontId="16" fillId="3" borderId="2" xfId="1" applyFont="1" applyFill="1" applyBorder="1">
      <alignment vertical="center"/>
    </xf>
    <xf numFmtId="0" fontId="14" fillId="0" borderId="0" xfId="1">
      <alignment vertical="center"/>
    </xf>
    <xf numFmtId="0" fontId="14" fillId="0" borderId="0" xfId="1" applyAlignment="1"/>
    <xf numFmtId="0" fontId="14" fillId="0" borderId="0" xfId="1" applyAlignment="1">
      <alignment vertical="center"/>
    </xf>
    <xf numFmtId="0" fontId="14" fillId="0" borderId="0" xfId="1" applyBorder="1">
      <alignment vertical="center"/>
    </xf>
    <xf numFmtId="0" fontId="32" fillId="0" borderId="0" xfId="1" applyFont="1" applyBorder="1">
      <alignment vertical="center"/>
    </xf>
    <xf numFmtId="0" fontId="14" fillId="0" borderId="7" xfId="1" applyBorder="1">
      <alignment vertical="center"/>
    </xf>
    <xf numFmtId="0" fontId="14" fillId="0" borderId="8" xfId="1" applyBorder="1">
      <alignment vertical="center"/>
    </xf>
    <xf numFmtId="0" fontId="14" fillId="0" borderId="9" xfId="1" applyBorder="1">
      <alignment vertical="center"/>
    </xf>
    <xf numFmtId="0" fontId="14" fillId="0" borderId="10" xfId="1" applyBorder="1">
      <alignment vertical="center"/>
    </xf>
    <xf numFmtId="0" fontId="29" fillId="0" borderId="0" xfId="2" applyFont="1" applyAlignment="1"/>
    <xf numFmtId="0" fontId="33" fillId="0" borderId="0" xfId="1" applyFont="1" applyBorder="1">
      <alignment vertical="center"/>
    </xf>
    <xf numFmtId="0" fontId="14" fillId="0" borderId="0" xfId="1" applyBorder="1" applyAlignment="1">
      <alignment vertical="center" wrapText="1"/>
    </xf>
    <xf numFmtId="0" fontId="31" fillId="0" borderId="0" xfId="1" applyFont="1" applyBorder="1" applyAlignment="1">
      <alignment vertical="center"/>
    </xf>
    <xf numFmtId="0" fontId="14" fillId="0" borderId="0" xfId="1" applyFill="1" applyBorder="1" applyAlignment="1">
      <alignment horizontal="right" vertical="center"/>
    </xf>
    <xf numFmtId="0" fontId="14" fillId="0" borderId="0" xfId="1" applyFill="1" applyBorder="1" applyAlignment="1">
      <alignment vertical="center" wrapText="1"/>
    </xf>
    <xf numFmtId="0" fontId="14" fillId="0" borderId="0" xfId="1" applyFill="1" applyBorder="1" applyAlignment="1">
      <alignment horizontal="center" vertical="center"/>
    </xf>
    <xf numFmtId="176" fontId="14" fillId="0" borderId="0" xfId="1" applyNumberFormat="1" applyFill="1" applyBorder="1" applyAlignment="1">
      <alignment horizontal="center" vertical="center"/>
    </xf>
    <xf numFmtId="0" fontId="31" fillId="0" borderId="0" xfId="1" applyFont="1" applyFill="1" applyBorder="1" applyAlignment="1">
      <alignment vertical="center"/>
    </xf>
    <xf numFmtId="0" fontId="30" fillId="0" borderId="0" xfId="1" applyFont="1" applyFill="1" applyBorder="1" applyAlignment="1">
      <alignment vertical="center"/>
    </xf>
    <xf numFmtId="0" fontId="30" fillId="0" borderId="0" xfId="1" applyFont="1" applyFill="1" applyBorder="1" applyAlignment="1">
      <alignment vertical="center" wrapText="1"/>
    </xf>
    <xf numFmtId="0" fontId="14" fillId="0" borderId="0" xfId="1" applyFill="1" applyBorder="1" applyAlignment="1">
      <alignment vertical="center"/>
    </xf>
    <xf numFmtId="0" fontId="32" fillId="0" borderId="0" xfId="1" applyFont="1" applyFill="1" applyBorder="1" applyAlignment="1">
      <alignment vertical="center"/>
    </xf>
    <xf numFmtId="0" fontId="33" fillId="0" borderId="0" xfId="1" applyFont="1" applyFill="1" applyBorder="1" applyAlignment="1">
      <alignment vertical="center"/>
    </xf>
    <xf numFmtId="0" fontId="36" fillId="0" borderId="0" xfId="1" applyFont="1" applyFill="1" applyBorder="1" applyAlignment="1">
      <alignment vertical="center"/>
    </xf>
    <xf numFmtId="0" fontId="0" fillId="3" borderId="2" xfId="0" applyFill="1" applyBorder="1"/>
    <xf numFmtId="0" fontId="14" fillId="0" borderId="19" xfId="1" applyBorder="1">
      <alignment vertical="center"/>
    </xf>
    <xf numFmtId="0" fontId="14" fillId="0" borderId="12" xfId="1" applyBorder="1" applyAlignment="1">
      <alignment vertical="center" shrinkToFit="1"/>
    </xf>
    <xf numFmtId="0" fontId="14" fillId="0" borderId="0" xfId="1" applyBorder="1" applyAlignment="1">
      <alignment vertical="center"/>
    </xf>
    <xf numFmtId="0" fontId="30" fillId="0" borderId="0" xfId="1" applyFont="1">
      <alignment vertical="center"/>
    </xf>
    <xf numFmtId="0" fontId="14" fillId="0" borderId="23" xfId="1" applyBorder="1">
      <alignment vertical="center"/>
    </xf>
    <xf numFmtId="0" fontId="14" fillId="0" borderId="24" xfId="1" applyBorder="1">
      <alignment vertical="center"/>
    </xf>
    <xf numFmtId="0" fontId="14" fillId="0" borderId="25" xfId="1" applyBorder="1">
      <alignment vertical="center"/>
    </xf>
    <xf numFmtId="0" fontId="14" fillId="0" borderId="26" xfId="1" applyBorder="1">
      <alignment vertical="center"/>
    </xf>
    <xf numFmtId="0" fontId="14" fillId="0" borderId="26" xfId="1" applyBorder="1" applyAlignment="1">
      <alignment vertical="center"/>
    </xf>
    <xf numFmtId="0" fontId="14" fillId="0" borderId="11" xfId="1" applyBorder="1" applyAlignment="1">
      <alignment vertical="center"/>
    </xf>
    <xf numFmtId="0" fontId="14" fillId="0" borderId="22" xfId="1" applyBorder="1" applyAlignment="1">
      <alignment vertical="center"/>
    </xf>
    <xf numFmtId="0" fontId="14" fillId="0" borderId="12" xfId="1" applyBorder="1" applyAlignment="1">
      <alignment vertical="center"/>
    </xf>
    <xf numFmtId="0" fontId="14" fillId="0" borderId="24" xfId="1" applyBorder="1" applyAlignment="1">
      <alignment vertical="center"/>
    </xf>
    <xf numFmtId="0" fontId="30" fillId="0" borderId="30" xfId="1" applyFont="1" applyBorder="1" applyAlignment="1">
      <alignment horizontal="center" vertical="center"/>
    </xf>
    <xf numFmtId="0" fontId="31" fillId="0" borderId="30" xfId="1" applyFont="1" applyBorder="1" applyAlignment="1">
      <alignment horizontal="center" vertical="center"/>
    </xf>
    <xf numFmtId="0" fontId="14" fillId="2" borderId="27" xfId="1" applyFill="1" applyBorder="1" applyAlignment="1">
      <alignment vertical="center"/>
    </xf>
    <xf numFmtId="0" fontId="14" fillId="2" borderId="27" xfId="1" applyFill="1" applyBorder="1" applyAlignment="1">
      <alignment horizontal="center" vertical="center"/>
    </xf>
    <xf numFmtId="0" fontId="14" fillId="0" borderId="27" xfId="1" applyBorder="1" applyAlignment="1">
      <alignment vertical="center"/>
    </xf>
    <xf numFmtId="0" fontId="14" fillId="2" borderId="26" xfId="1" applyFill="1" applyBorder="1" applyAlignment="1">
      <alignment vertical="center"/>
    </xf>
    <xf numFmtId="0" fontId="34" fillId="0" borderId="0" xfId="1" applyFont="1" applyBorder="1" applyAlignment="1">
      <alignment vertical="center"/>
    </xf>
    <xf numFmtId="0" fontId="35" fillId="0" borderId="0" xfId="1" applyFont="1" applyBorder="1" applyAlignment="1">
      <alignment vertical="center"/>
    </xf>
    <xf numFmtId="0" fontId="35" fillId="0" borderId="31" xfId="1" applyFont="1" applyBorder="1" applyAlignment="1">
      <alignment vertical="center"/>
    </xf>
    <xf numFmtId="0" fontId="35" fillId="0" borderId="32" xfId="1" applyFont="1" applyBorder="1" applyAlignment="1">
      <alignment vertical="center"/>
    </xf>
    <xf numFmtId="0" fontId="44" fillId="0" borderId="32" xfId="1" applyFont="1" applyBorder="1" applyAlignment="1">
      <alignment horizontal="right" vertical="center"/>
    </xf>
    <xf numFmtId="0" fontId="33" fillId="0" borderId="0" xfId="1" applyFont="1" applyBorder="1" applyAlignment="1">
      <alignment vertical="center"/>
    </xf>
    <xf numFmtId="0" fontId="14" fillId="0" borderId="9" xfId="1" applyBorder="1" applyAlignment="1">
      <alignment vertical="center"/>
    </xf>
    <xf numFmtId="0" fontId="14" fillId="0" borderId="34" xfId="1" applyBorder="1">
      <alignment vertical="center"/>
    </xf>
    <xf numFmtId="0" fontId="14" fillId="0" borderId="13" xfId="1" applyBorder="1">
      <alignment vertical="center"/>
    </xf>
    <xf numFmtId="0" fontId="14" fillId="0" borderId="35" xfId="1" applyBorder="1" applyAlignment="1">
      <alignment vertical="center"/>
    </xf>
    <xf numFmtId="0" fontId="14" fillId="0" borderId="14" xfId="1" applyBorder="1">
      <alignment vertical="center"/>
    </xf>
    <xf numFmtId="0" fontId="14" fillId="0" borderId="36" xfId="1" applyBorder="1">
      <alignment vertical="center"/>
    </xf>
    <xf numFmtId="0" fontId="14" fillId="0" borderId="37" xfId="1" applyBorder="1">
      <alignment vertical="center"/>
    </xf>
    <xf numFmtId="0" fontId="14" fillId="0" borderId="44" xfId="1" applyBorder="1" applyAlignment="1">
      <alignment vertical="center"/>
    </xf>
    <xf numFmtId="0" fontId="14" fillId="0" borderId="45" xfId="1" applyBorder="1" applyAlignment="1">
      <alignment vertical="center"/>
    </xf>
    <xf numFmtId="0" fontId="14" fillId="0" borderId="15" xfId="1" applyBorder="1">
      <alignment vertical="center"/>
    </xf>
    <xf numFmtId="0" fontId="14" fillId="0" borderId="50" xfId="1" applyBorder="1">
      <alignment vertical="center"/>
    </xf>
    <xf numFmtId="0" fontId="14" fillId="0" borderId="16" xfId="1" applyBorder="1">
      <alignment vertical="center"/>
    </xf>
    <xf numFmtId="0" fontId="26" fillId="0" borderId="17" xfId="2" applyFont="1" applyBorder="1" applyAlignment="1">
      <alignment horizontal="center"/>
    </xf>
    <xf numFmtId="0" fontId="15" fillId="0" borderId="0" xfId="3" applyProtection="1"/>
    <xf numFmtId="0" fontId="47" fillId="0" borderId="0" xfId="3" applyFont="1" applyFill="1" applyBorder="1" applyAlignment="1" applyProtection="1">
      <alignment vertical="center" wrapText="1"/>
    </xf>
    <xf numFmtId="0" fontId="47" fillId="0" borderId="0" xfId="3" applyFont="1" applyAlignment="1" applyProtection="1">
      <alignment vertical="center" wrapText="1"/>
    </xf>
    <xf numFmtId="0" fontId="48" fillId="0" borderId="0" xfId="3" applyFont="1" applyFill="1" applyBorder="1" applyAlignment="1" applyProtection="1">
      <alignment horizontal="left" vertical="center" wrapText="1"/>
    </xf>
    <xf numFmtId="0" fontId="29" fillId="0" borderId="0" xfId="2" applyFont="1" applyAlignment="1" applyProtection="1">
      <protection locked="0"/>
    </xf>
    <xf numFmtId="0" fontId="26" fillId="3" borderId="2" xfId="2" applyFont="1" applyFill="1" applyBorder="1" applyAlignment="1">
      <alignment horizontal="center" vertical="center"/>
    </xf>
    <xf numFmtId="0" fontId="14" fillId="0" borderId="0" xfId="1" applyFont="1">
      <alignment vertical="center"/>
    </xf>
    <xf numFmtId="0" fontId="30" fillId="0" borderId="23" xfId="1" applyFont="1" applyBorder="1">
      <alignment vertical="center"/>
    </xf>
    <xf numFmtId="0" fontId="14" fillId="0" borderId="25" xfId="1" applyBorder="1" applyAlignment="1">
      <alignment vertical="center"/>
    </xf>
    <xf numFmtId="0" fontId="54" fillId="0" borderId="26" xfId="1" applyFont="1" applyBorder="1" applyAlignment="1">
      <alignment horizontal="left" vertical="center"/>
    </xf>
    <xf numFmtId="0" fontId="14" fillId="0" borderId="0" xfId="1" applyBorder="1" applyAlignment="1">
      <alignment horizontal="left" vertical="top"/>
    </xf>
    <xf numFmtId="0" fontId="14" fillId="2" borderId="0" xfId="1" applyFill="1" applyBorder="1" applyAlignment="1">
      <alignment vertical="center"/>
    </xf>
    <xf numFmtId="0" fontId="14" fillId="2" borderId="0" xfId="1" applyFill="1" applyBorder="1">
      <alignment vertical="center"/>
    </xf>
    <xf numFmtId="0" fontId="14" fillId="0" borderId="0" xfId="1" applyFont="1" applyAlignment="1">
      <alignment vertical="center"/>
    </xf>
    <xf numFmtId="0" fontId="14" fillId="0" borderId="0" xfId="1" applyFont="1" applyBorder="1" applyAlignment="1">
      <alignment vertical="center"/>
    </xf>
    <xf numFmtId="0" fontId="55" fillId="0" borderId="0" xfId="1" applyFont="1" applyAlignment="1">
      <alignment vertical="center"/>
    </xf>
    <xf numFmtId="0" fontId="14" fillId="2" borderId="7" xfId="1" applyFill="1" applyBorder="1" applyAlignment="1">
      <alignment horizontal="center" vertical="center"/>
    </xf>
    <xf numFmtId="0" fontId="14" fillId="0" borderId="23" xfId="1" applyFont="1" applyBorder="1" applyAlignment="1">
      <alignment vertical="center"/>
    </xf>
    <xf numFmtId="0" fontId="14" fillId="0" borderId="23" xfId="1" applyBorder="1" applyAlignment="1">
      <alignment vertical="center"/>
    </xf>
    <xf numFmtId="0" fontId="14" fillId="0" borderId="8" xfId="1" applyBorder="1" applyAlignment="1">
      <alignment vertical="center"/>
    </xf>
    <xf numFmtId="0" fontId="54" fillId="0" borderId="24" xfId="1" applyFont="1" applyBorder="1" applyAlignment="1">
      <alignment vertical="center"/>
    </xf>
    <xf numFmtId="0" fontId="33" fillId="0" borderId="24" xfId="1" applyFont="1" applyBorder="1" applyAlignment="1">
      <alignment vertical="center"/>
    </xf>
    <xf numFmtId="0" fontId="14" fillId="0" borderId="24" xfId="1" applyBorder="1" applyAlignment="1">
      <alignment vertical="center" textRotation="255"/>
    </xf>
    <xf numFmtId="0" fontId="14" fillId="0" borderId="9" xfId="1" applyBorder="1" applyAlignment="1">
      <alignment vertical="center" textRotation="255"/>
    </xf>
    <xf numFmtId="0" fontId="33" fillId="0" borderId="7" xfId="1" applyFont="1" applyBorder="1" applyAlignment="1">
      <alignment horizontal="left" vertical="center"/>
    </xf>
    <xf numFmtId="0" fontId="54" fillId="0" borderId="23" xfId="1" applyFont="1" applyBorder="1" applyAlignment="1">
      <alignment vertical="center"/>
    </xf>
    <xf numFmtId="0" fontId="33" fillId="0" borderId="23" xfId="1" applyFont="1" applyBorder="1" applyAlignment="1">
      <alignment vertical="center"/>
    </xf>
    <xf numFmtId="0" fontId="33" fillId="0" borderId="9" xfId="1" applyFont="1" applyBorder="1" applyAlignment="1">
      <alignment vertical="center"/>
    </xf>
    <xf numFmtId="0" fontId="14" fillId="2" borderId="11" xfId="1" applyFill="1" applyBorder="1" applyAlignment="1">
      <alignment horizontal="center" vertical="center"/>
    </xf>
    <xf numFmtId="0" fontId="14" fillId="0" borderId="10" xfId="1" applyBorder="1" applyAlignment="1">
      <alignment vertical="center"/>
    </xf>
    <xf numFmtId="0" fontId="55" fillId="0" borderId="0" xfId="1" applyFont="1" applyBorder="1" applyAlignment="1">
      <alignment vertical="center"/>
    </xf>
    <xf numFmtId="0" fontId="14" fillId="0" borderId="7" xfId="1" applyBorder="1" applyAlignment="1">
      <alignment vertical="center"/>
    </xf>
    <xf numFmtId="0" fontId="30" fillId="0" borderId="0" xfId="1" applyFont="1" applyBorder="1" applyAlignment="1">
      <alignment vertical="center"/>
    </xf>
    <xf numFmtId="0" fontId="13" fillId="0" borderId="0" xfId="4">
      <alignment vertical="center"/>
    </xf>
    <xf numFmtId="0" fontId="13" fillId="0" borderId="19" xfId="4" applyBorder="1">
      <alignment vertical="center"/>
    </xf>
    <xf numFmtId="0" fontId="13" fillId="0" borderId="0" xfId="4" applyBorder="1" applyAlignment="1">
      <alignment vertical="center"/>
    </xf>
    <xf numFmtId="0" fontId="13" fillId="0" borderId="0" xfId="4" applyBorder="1">
      <alignment vertical="center"/>
    </xf>
    <xf numFmtId="0" fontId="13" fillId="0" borderId="0" xfId="4" applyAlignment="1">
      <alignment vertical="center"/>
    </xf>
    <xf numFmtId="0" fontId="13" fillId="0" borderId="0" xfId="4" applyFont="1" applyAlignment="1">
      <alignment vertical="center"/>
    </xf>
    <xf numFmtId="0" fontId="13" fillId="0" borderId="7" xfId="4" applyBorder="1" applyAlignment="1">
      <alignment vertical="center"/>
    </xf>
    <xf numFmtId="0" fontId="33" fillId="0" borderId="23" xfId="4" applyFont="1" applyBorder="1" applyAlignment="1">
      <alignment vertical="center"/>
    </xf>
    <xf numFmtId="0" fontId="13" fillId="0" borderId="23" xfId="4" applyFont="1" applyBorder="1" applyAlignment="1">
      <alignment vertical="center"/>
    </xf>
    <xf numFmtId="0" fontId="13" fillId="0" borderId="23" xfId="4" applyBorder="1" applyAlignment="1">
      <alignment vertical="center"/>
    </xf>
    <xf numFmtId="0" fontId="13" fillId="0" borderId="8" xfId="4" applyBorder="1" applyAlignment="1">
      <alignment vertical="center"/>
    </xf>
    <xf numFmtId="0" fontId="13" fillId="0" borderId="0" xfId="4" applyBorder="1" applyAlignment="1">
      <alignment vertical="center" textRotation="255"/>
    </xf>
    <xf numFmtId="0" fontId="33" fillId="0" borderId="0" xfId="4" applyFont="1" applyBorder="1" applyAlignment="1">
      <alignment horizontal="left" vertical="center"/>
    </xf>
    <xf numFmtId="0" fontId="54" fillId="0" borderId="0" xfId="4" applyFont="1" applyBorder="1" applyAlignment="1">
      <alignment vertical="center"/>
    </xf>
    <xf numFmtId="0" fontId="33" fillId="0" borderId="0" xfId="4" applyFont="1" applyBorder="1" applyAlignment="1">
      <alignment vertical="center"/>
    </xf>
    <xf numFmtId="0" fontId="13" fillId="0" borderId="0" xfId="4" applyBorder="1" applyAlignment="1">
      <alignment horizontal="center" vertical="center"/>
    </xf>
    <xf numFmtId="0" fontId="13" fillId="0" borderId="0" xfId="4" applyBorder="1" applyAlignment="1">
      <alignment horizontal="right" vertical="center"/>
    </xf>
    <xf numFmtId="0" fontId="13" fillId="0" borderId="0" xfId="4" applyBorder="1" applyAlignment="1">
      <alignment horizontal="left" vertical="center"/>
    </xf>
    <xf numFmtId="0" fontId="34" fillId="0" borderId="0" xfId="4" applyFont="1" applyBorder="1" applyAlignment="1">
      <alignment vertical="center"/>
    </xf>
    <xf numFmtId="0" fontId="35" fillId="0" borderId="0" xfId="4" applyFont="1" applyBorder="1" applyAlignment="1">
      <alignment vertical="center"/>
    </xf>
    <xf numFmtId="0" fontId="30" fillId="0" borderId="0" xfId="4" applyFont="1" applyBorder="1" applyAlignment="1">
      <alignment vertical="center"/>
    </xf>
    <xf numFmtId="0" fontId="31" fillId="0" borderId="0" xfId="4" applyFont="1" applyBorder="1" applyAlignment="1">
      <alignment vertical="center"/>
    </xf>
    <xf numFmtId="0" fontId="13" fillId="0" borderId="0" xfId="4" applyAlignment="1">
      <alignment vertical="center" wrapText="1"/>
    </xf>
    <xf numFmtId="0" fontId="26" fillId="0" borderId="18" xfId="2" applyFont="1" applyBorder="1" applyAlignment="1">
      <alignment horizontal="center" vertical="center"/>
    </xf>
    <xf numFmtId="0" fontId="25" fillId="0" borderId="0" xfId="2" applyAlignment="1"/>
    <xf numFmtId="0" fontId="12" fillId="0" borderId="0" xfId="5">
      <alignment vertical="center"/>
    </xf>
    <xf numFmtId="0" fontId="24" fillId="0" borderId="0" xfId="5" applyFont="1" applyAlignment="1">
      <alignment horizontal="right" vertical="center"/>
    </xf>
    <xf numFmtId="0" fontId="12" fillId="0" borderId="0" xfId="5" applyAlignment="1"/>
    <xf numFmtId="0" fontId="12" fillId="0" borderId="0" xfId="5" applyAlignment="1">
      <alignment horizontal="center"/>
    </xf>
    <xf numFmtId="0" fontId="12" fillId="0" borderId="0" xfId="5" applyBorder="1" applyAlignment="1"/>
    <xf numFmtId="0" fontId="12" fillId="0" borderId="0" xfId="5" applyBorder="1" applyAlignment="1">
      <alignment horizontal="center"/>
    </xf>
    <xf numFmtId="0" fontId="59" fillId="0" borderId="0" xfId="5" applyFont="1" applyBorder="1" applyAlignment="1" applyProtection="1">
      <alignment horizontal="center" vertical="center"/>
      <protection locked="0"/>
    </xf>
    <xf numFmtId="0" fontId="44" fillId="0" borderId="0" xfId="5" applyFont="1" applyBorder="1" applyAlignment="1" applyProtection="1">
      <alignment horizontal="center" vertical="center"/>
      <protection locked="0"/>
    </xf>
    <xf numFmtId="0" fontId="60" fillId="0" borderId="0" xfId="5" applyFont="1" applyAlignment="1">
      <alignment horizontal="left"/>
    </xf>
    <xf numFmtId="0" fontId="61" fillId="0" borderId="0" xfId="5" applyFont="1" applyAlignment="1" applyProtection="1">
      <alignment horizontal="left"/>
      <protection locked="0"/>
    </xf>
    <xf numFmtId="0" fontId="12" fillId="0" borderId="0" xfId="5" applyAlignment="1" applyProtection="1">
      <alignment horizontal="center"/>
      <protection locked="0"/>
    </xf>
    <xf numFmtId="0" fontId="62" fillId="0" borderId="0" xfId="5" applyFont="1" applyAlignment="1">
      <alignment vertical="center" wrapText="1"/>
    </xf>
    <xf numFmtId="0" fontId="64" fillId="0" borderId="0" xfId="5" applyFont="1" applyBorder="1" applyAlignment="1">
      <alignment vertical="center" wrapText="1"/>
    </xf>
    <xf numFmtId="0" fontId="12" fillId="0" borderId="0" xfId="5" applyAlignment="1">
      <alignment vertical="center"/>
    </xf>
    <xf numFmtId="0" fontId="62" fillId="0" borderId="0" xfId="5" applyFont="1" applyAlignment="1">
      <alignment vertical="center"/>
    </xf>
    <xf numFmtId="0" fontId="62" fillId="0" borderId="0" xfId="5" applyFont="1" applyBorder="1" applyAlignment="1">
      <alignment vertical="center"/>
    </xf>
    <xf numFmtId="0" fontId="56" fillId="0" borderId="26" xfId="5" applyFont="1" applyBorder="1" applyAlignment="1">
      <alignment horizontal="center" vertical="center"/>
    </xf>
    <xf numFmtId="0" fontId="56" fillId="0" borderId="60" xfId="5" applyFont="1" applyBorder="1" applyAlignment="1">
      <alignment horizontal="center" vertical="center"/>
    </xf>
    <xf numFmtId="0" fontId="54" fillId="0" borderId="10" xfId="5" applyFont="1" applyBorder="1" applyAlignment="1">
      <alignment horizontal="center" vertical="center" wrapText="1"/>
    </xf>
    <xf numFmtId="0" fontId="56" fillId="0" borderId="8" xfId="5" applyFont="1" applyBorder="1" applyAlignment="1">
      <alignment horizontal="center" vertical="center"/>
    </xf>
    <xf numFmtId="0" fontId="54" fillId="0" borderId="66" xfId="5" applyFont="1" applyBorder="1" applyAlignment="1">
      <alignment horizontal="center" vertical="center" wrapText="1"/>
    </xf>
    <xf numFmtId="0" fontId="54" fillId="0" borderId="70" xfId="5" applyFont="1" applyBorder="1" applyAlignment="1">
      <alignment horizontal="center" vertical="center" wrapText="1"/>
    </xf>
    <xf numFmtId="0" fontId="30" fillId="0" borderId="0" xfId="5" applyFont="1" applyAlignment="1"/>
    <xf numFmtId="0" fontId="32" fillId="0" borderId="0" xfId="5" applyFont="1" applyAlignment="1">
      <alignment wrapText="1"/>
    </xf>
    <xf numFmtId="0" fontId="69" fillId="0" borderId="0" xfId="5" applyFont="1" applyAlignment="1"/>
    <xf numFmtId="0" fontId="12" fillId="0" borderId="26" xfId="5" applyBorder="1" applyAlignment="1">
      <alignment horizontal="center" vertical="center"/>
    </xf>
    <xf numFmtId="0" fontId="12" fillId="0" borderId="22" xfId="5" applyBorder="1" applyAlignment="1">
      <alignment horizontal="center" vertical="center" shrinkToFit="1"/>
    </xf>
    <xf numFmtId="0" fontId="12" fillId="0" borderId="24" xfId="5" applyBorder="1" applyAlignment="1">
      <alignment horizontal="center" vertical="center" shrinkToFit="1"/>
    </xf>
    <xf numFmtId="0" fontId="12" fillId="0" borderId="0" xfId="5" applyBorder="1" applyAlignment="1">
      <alignment horizontal="center" vertical="center" shrinkToFit="1"/>
    </xf>
    <xf numFmtId="0" fontId="12" fillId="0" borderId="26" xfId="5" applyBorder="1" applyAlignment="1">
      <alignment horizontal="center"/>
    </xf>
    <xf numFmtId="0" fontId="70" fillId="0" borderId="24" xfId="5" applyFont="1" applyBorder="1" applyAlignment="1">
      <alignment horizontal="center" shrinkToFit="1"/>
    </xf>
    <xf numFmtId="0" fontId="70" fillId="0" borderId="0" xfId="5" applyFont="1" applyBorder="1" applyAlignment="1">
      <alignment horizontal="center" shrinkToFit="1"/>
    </xf>
    <xf numFmtId="0" fontId="14" fillId="0" borderId="0" xfId="1" applyBorder="1" applyAlignment="1">
      <alignment vertical="center"/>
    </xf>
    <xf numFmtId="0" fontId="58" fillId="0" borderId="0" xfId="2" applyFont="1" applyAlignment="1">
      <alignment vertical="center"/>
    </xf>
    <xf numFmtId="0" fontId="73" fillId="0" borderId="0" xfId="1" applyFont="1">
      <alignment vertical="center"/>
    </xf>
    <xf numFmtId="0" fontId="73" fillId="0" borderId="0" xfId="1" applyFont="1" applyAlignment="1">
      <alignment vertical="center"/>
    </xf>
    <xf numFmtId="0" fontId="10" fillId="0" borderId="0" xfId="6">
      <alignment vertical="center"/>
    </xf>
    <xf numFmtId="0" fontId="29" fillId="0" borderId="0" xfId="2" applyFont="1">
      <alignment vertical="center"/>
    </xf>
    <xf numFmtId="0" fontId="10" fillId="0" borderId="19" xfId="6" applyBorder="1">
      <alignment vertical="center"/>
    </xf>
    <xf numFmtId="0" fontId="30" fillId="0" borderId="0" xfId="6" applyFont="1">
      <alignment vertical="center"/>
    </xf>
    <xf numFmtId="0" fontId="74" fillId="0" borderId="0" xfId="6" applyFont="1">
      <alignment vertical="center"/>
    </xf>
    <xf numFmtId="0" fontId="10" fillId="0" borderId="0" xfId="6" applyBorder="1">
      <alignment vertical="center"/>
    </xf>
    <xf numFmtId="0" fontId="10" fillId="0" borderId="31" xfId="6" applyBorder="1">
      <alignment vertical="center"/>
    </xf>
    <xf numFmtId="0" fontId="32" fillId="0" borderId="33" xfId="6" applyFont="1" applyBorder="1" applyAlignment="1">
      <alignment horizontal="center" vertical="center"/>
    </xf>
    <xf numFmtId="0" fontId="10" fillId="0" borderId="0" xfId="6" applyFill="1" applyBorder="1" applyAlignment="1">
      <alignment vertical="center"/>
    </xf>
    <xf numFmtId="0" fontId="33" fillId="0" borderId="0" xfId="6" applyFont="1" applyFill="1" applyBorder="1" applyAlignment="1">
      <alignment vertical="center"/>
    </xf>
    <xf numFmtId="0" fontId="10" fillId="0" borderId="0" xfId="6" applyFill="1" applyBorder="1" applyAlignment="1">
      <alignment horizontal="center" vertical="center"/>
    </xf>
    <xf numFmtId="0" fontId="34" fillId="0" borderId="23" xfId="6" applyFont="1" applyFill="1" applyBorder="1" applyAlignment="1">
      <alignment horizontal="center" vertical="center"/>
    </xf>
    <xf numFmtId="0" fontId="34" fillId="0" borderId="23" xfId="6" applyFont="1" applyFill="1" applyBorder="1" applyAlignment="1">
      <alignment vertical="center"/>
    </xf>
    <xf numFmtId="0" fontId="75" fillId="0" borderId="0" xfId="6" applyFont="1" applyFill="1" applyBorder="1" applyAlignment="1">
      <alignment horizontal="center" vertical="center"/>
    </xf>
    <xf numFmtId="0" fontId="75" fillId="0" borderId="0" xfId="6" applyFont="1" applyFill="1" applyBorder="1" applyAlignment="1">
      <alignment vertical="center"/>
    </xf>
    <xf numFmtId="0" fontId="34" fillId="0" borderId="0" xfId="6" applyFont="1" applyFill="1" applyBorder="1" applyAlignment="1">
      <alignment vertical="center"/>
    </xf>
    <xf numFmtId="0" fontId="35" fillId="0" borderId="0" xfId="6" applyFont="1" applyFill="1" applyBorder="1" applyAlignment="1">
      <alignment horizontal="center" vertical="center"/>
    </xf>
    <xf numFmtId="0" fontId="34" fillId="0" borderId="0" xfId="6" applyFont="1" applyFill="1" applyBorder="1" applyAlignment="1">
      <alignment horizontal="center" vertical="center"/>
    </xf>
    <xf numFmtId="0" fontId="33" fillId="0" borderId="7" xfId="6" applyFont="1" applyFill="1" applyBorder="1" applyAlignment="1">
      <alignment vertical="center" shrinkToFit="1"/>
    </xf>
    <xf numFmtId="0" fontId="34" fillId="2" borderId="72" xfId="6" applyFont="1" applyFill="1" applyBorder="1" applyAlignment="1">
      <alignment vertical="center" shrinkToFit="1"/>
    </xf>
    <xf numFmtId="181" fontId="34" fillId="2" borderId="72" xfId="6" applyNumberFormat="1" applyFont="1" applyFill="1" applyBorder="1" applyAlignment="1">
      <alignment vertical="center" shrinkToFit="1"/>
    </xf>
    <xf numFmtId="0" fontId="10" fillId="0" borderId="24" xfId="6" applyFill="1" applyBorder="1" applyAlignment="1">
      <alignment vertical="center" shrinkToFit="1"/>
    </xf>
    <xf numFmtId="0" fontId="34" fillId="2" borderId="2" xfId="6" applyFont="1" applyFill="1" applyBorder="1" applyAlignment="1">
      <alignment horizontal="center" vertical="center" shrinkToFit="1"/>
    </xf>
    <xf numFmtId="181" fontId="34" fillId="2" borderId="2" xfId="6" applyNumberFormat="1" applyFont="1" applyFill="1" applyBorder="1" applyAlignment="1">
      <alignment vertical="center" shrinkToFit="1"/>
    </xf>
    <xf numFmtId="0" fontId="34" fillId="2" borderId="2" xfId="6" applyFont="1" applyFill="1" applyBorder="1" applyAlignment="1">
      <alignment vertical="center" shrinkToFit="1"/>
    </xf>
    <xf numFmtId="0" fontId="10" fillId="0" borderId="9" xfId="6" applyFill="1" applyBorder="1" applyAlignment="1">
      <alignment vertical="center" shrinkToFit="1"/>
    </xf>
    <xf numFmtId="0" fontId="34" fillId="2" borderId="75" xfId="6" applyFont="1" applyFill="1" applyBorder="1" applyAlignment="1">
      <alignment horizontal="center" vertical="center" shrinkToFit="1"/>
    </xf>
    <xf numFmtId="181" fontId="34" fillId="2" borderId="75" xfId="6" applyNumberFormat="1" applyFont="1" applyFill="1" applyBorder="1" applyAlignment="1">
      <alignment vertical="center" shrinkToFit="1"/>
    </xf>
    <xf numFmtId="0" fontId="34" fillId="2" borderId="75" xfId="6" applyFont="1" applyFill="1" applyBorder="1" applyAlignment="1">
      <alignment vertical="center" shrinkToFit="1"/>
    </xf>
    <xf numFmtId="0" fontId="10" fillId="0" borderId="0" xfId="6" applyFill="1" applyBorder="1" applyAlignment="1">
      <alignment horizontal="left" vertical="top"/>
    </xf>
    <xf numFmtId="38" fontId="0" fillId="0" borderId="0" xfId="7" applyFont="1" applyFill="1" applyBorder="1" applyAlignment="1">
      <alignment horizontal="right" vertical="top"/>
    </xf>
    <xf numFmtId="0" fontId="10" fillId="0" borderId="0" xfId="6" applyFill="1" applyBorder="1" applyAlignment="1">
      <alignment horizontal="justify" vertical="top"/>
    </xf>
    <xf numFmtId="0" fontId="76" fillId="0" borderId="0" xfId="6" applyFont="1">
      <alignment vertical="center"/>
    </xf>
    <xf numFmtId="0" fontId="10" fillId="0" borderId="0" xfId="6" applyFill="1" applyBorder="1" applyAlignment="1">
      <alignment vertical="center" wrapText="1"/>
    </xf>
    <xf numFmtId="0" fontId="9" fillId="0" borderId="0" xfId="6" applyFont="1">
      <alignment vertical="center"/>
    </xf>
    <xf numFmtId="0" fontId="9" fillId="0" borderId="0" xfId="6" applyFont="1" applyFill="1" applyBorder="1" applyAlignment="1">
      <alignment vertical="center"/>
    </xf>
    <xf numFmtId="0" fontId="10" fillId="0" borderId="7" xfId="6" applyFill="1" applyBorder="1" applyAlignment="1">
      <alignment vertical="center"/>
    </xf>
    <xf numFmtId="0" fontId="10" fillId="2" borderId="82" xfId="6" applyFill="1" applyBorder="1" applyAlignment="1">
      <alignment vertical="center" wrapText="1"/>
    </xf>
    <xf numFmtId="0" fontId="9" fillId="0" borderId="79" xfId="6" applyFont="1" applyBorder="1" applyAlignment="1">
      <alignment vertical="center" wrapText="1"/>
    </xf>
    <xf numFmtId="0" fontId="9" fillId="0" borderId="74" xfId="6" applyFont="1" applyBorder="1" applyAlignment="1">
      <alignment vertical="center" wrapText="1"/>
    </xf>
    <xf numFmtId="0" fontId="10" fillId="2" borderId="2" xfId="6" applyFill="1" applyBorder="1" applyAlignment="1">
      <alignment vertical="center" wrapText="1"/>
    </xf>
    <xf numFmtId="0" fontId="10" fillId="0" borderId="83" xfId="6" applyFill="1" applyBorder="1" applyAlignment="1">
      <alignment vertical="center"/>
    </xf>
    <xf numFmtId="0" fontId="10" fillId="0" borderId="81" xfId="6" applyFill="1" applyBorder="1" applyAlignment="1">
      <alignment vertical="center"/>
    </xf>
    <xf numFmtId="0" fontId="60" fillId="2" borderId="72" xfId="6" applyFont="1" applyFill="1" applyBorder="1" applyAlignment="1">
      <alignment horizontal="center" vertical="center" wrapText="1"/>
    </xf>
    <xf numFmtId="0" fontId="60" fillId="2" borderId="2" xfId="6" applyFont="1" applyFill="1" applyBorder="1" applyAlignment="1">
      <alignment horizontal="center" vertical="center"/>
    </xf>
    <xf numFmtId="0" fontId="60" fillId="2" borderId="4" xfId="6" applyFont="1" applyFill="1" applyBorder="1" applyAlignment="1">
      <alignment horizontal="center" vertical="center"/>
    </xf>
    <xf numFmtId="0" fontId="12" fillId="0" borderId="22" xfId="5" applyBorder="1" applyAlignment="1">
      <alignment horizontal="center" vertical="center" shrinkToFit="1"/>
    </xf>
    <xf numFmtId="0" fontId="12" fillId="0" borderId="0" xfId="5" applyAlignment="1">
      <alignment horizontal="center"/>
    </xf>
    <xf numFmtId="0" fontId="12" fillId="0" borderId="0" xfId="5" applyBorder="1" applyAlignment="1">
      <alignment horizontal="center"/>
    </xf>
    <xf numFmtId="0" fontId="14" fillId="0" borderId="0" xfId="1" applyAlignment="1">
      <alignment vertical="center"/>
    </xf>
    <xf numFmtId="0" fontId="14" fillId="0" borderId="0" xfId="1" applyBorder="1" applyAlignment="1">
      <alignment vertical="center"/>
    </xf>
    <xf numFmtId="9" fontId="79" fillId="0" borderId="0" xfId="3" applyNumberFormat="1" applyFont="1" applyFill="1" applyBorder="1" applyAlignment="1" applyProtection="1">
      <alignment horizontal="center" vertical="center"/>
    </xf>
    <xf numFmtId="0" fontId="15" fillId="0" borderId="0" xfId="3" applyProtection="1">
      <protection locked="0"/>
    </xf>
    <xf numFmtId="0" fontId="33" fillId="0" borderId="0" xfId="1"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8" fillId="0" borderId="0" xfId="1" applyFont="1" applyFill="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4" fillId="0" borderId="9" xfId="1" applyFill="1" applyBorder="1" applyAlignment="1">
      <alignment vertical="center"/>
    </xf>
    <xf numFmtId="0" fontId="8" fillId="0" borderId="10" xfId="1" applyFont="1" applyFill="1" applyBorder="1" applyAlignment="1">
      <alignment vertical="center"/>
    </xf>
    <xf numFmtId="0" fontId="14" fillId="0" borderId="0" xfId="1" applyBorder="1" applyAlignment="1">
      <alignment vertical="center"/>
    </xf>
    <xf numFmtId="0" fontId="14" fillId="2" borderId="26" xfId="1" applyFill="1" applyBorder="1" applyAlignment="1">
      <alignment vertical="center"/>
    </xf>
    <xf numFmtId="0" fontId="0" fillId="0" borderId="0" xfId="0" applyAlignment="1">
      <alignment vertical="center"/>
    </xf>
    <xf numFmtId="0" fontId="54" fillId="0" borderId="26" xfId="1" applyFont="1" applyFill="1" applyBorder="1" applyAlignment="1">
      <alignment horizontal="left" vertical="center"/>
    </xf>
    <xf numFmtId="0" fontId="14" fillId="0" borderId="0" xfId="1" applyFill="1" applyBorder="1" applyAlignment="1">
      <alignment horizontal="left" vertical="top"/>
    </xf>
    <xf numFmtId="0" fontId="7" fillId="0" borderId="0" xfId="1" applyFont="1" applyFill="1" applyBorder="1" applyAlignment="1">
      <alignment horizontal="center" vertical="center"/>
    </xf>
    <xf numFmtId="0" fontId="54" fillId="0" borderId="0" xfId="1"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6" fillId="0" borderId="26" xfId="1" applyFont="1" applyFill="1" applyBorder="1" applyAlignment="1">
      <alignment horizontal="center" vertical="center"/>
    </xf>
    <xf numFmtId="0" fontId="44" fillId="0" borderId="26" xfId="1" applyFont="1" applyFill="1" applyBorder="1" applyAlignment="1">
      <alignment horizontal="center" vertical="center"/>
    </xf>
    <xf numFmtId="0" fontId="14" fillId="0" borderId="0" xfId="1" applyFont="1" applyBorder="1">
      <alignment vertical="center"/>
    </xf>
    <xf numFmtId="0" fontId="30" fillId="0" borderId="0" xfId="1" applyFont="1" applyBorder="1">
      <alignment vertical="center"/>
    </xf>
    <xf numFmtId="0" fontId="24" fillId="0" borderId="0" xfId="1" applyFont="1" applyFill="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vertical="center"/>
    </xf>
    <xf numFmtId="0" fontId="54" fillId="0" borderId="0" xfId="1" applyFont="1" applyFill="1" applyBorder="1" applyAlignment="1">
      <alignment vertical="center" wrapText="1"/>
    </xf>
    <xf numFmtId="0" fontId="30" fillId="2" borderId="24" xfId="1" applyFont="1" applyFill="1" applyBorder="1" applyAlignment="1">
      <alignment vertical="center" wrapText="1"/>
    </xf>
    <xf numFmtId="0" fontId="31" fillId="0" borderId="25" xfId="1" applyFont="1" applyFill="1" applyBorder="1" applyAlignment="1">
      <alignment vertical="center" wrapText="1"/>
    </xf>
    <xf numFmtId="0" fontId="14" fillId="2" borderId="24" xfId="1" applyFill="1" applyBorder="1" applyAlignment="1">
      <alignment vertical="center"/>
    </xf>
    <xf numFmtId="0" fontId="14" fillId="0" borderId="25" xfId="1" applyFill="1" applyBorder="1" applyAlignment="1">
      <alignment vertical="center"/>
    </xf>
    <xf numFmtId="0" fontId="14" fillId="0" borderId="9" xfId="1" applyFill="1" applyBorder="1" applyAlignment="1">
      <alignment vertical="center" wrapText="1"/>
    </xf>
    <xf numFmtId="0" fontId="5" fillId="0" borderId="19" xfId="1" applyFont="1" applyFill="1" applyBorder="1" applyAlignment="1">
      <alignment horizontal="right" vertical="center" wrapText="1"/>
    </xf>
    <xf numFmtId="0" fontId="14" fillId="2" borderId="89" xfId="1" applyFill="1" applyBorder="1" applyAlignment="1">
      <alignment vertical="center"/>
    </xf>
    <xf numFmtId="0" fontId="5" fillId="0" borderId="90" xfId="1" applyFont="1" applyFill="1" applyBorder="1" applyAlignment="1">
      <alignment vertical="center"/>
    </xf>
    <xf numFmtId="0" fontId="14" fillId="0" borderId="91" xfId="1" applyFill="1" applyBorder="1" applyAlignment="1">
      <alignment vertical="center" wrapText="1"/>
    </xf>
    <xf numFmtId="0" fontId="14" fillId="0" borderId="84" xfId="1" applyFill="1" applyBorder="1" applyAlignment="1">
      <alignment vertical="center"/>
    </xf>
    <xf numFmtId="0" fontId="5" fillId="0" borderId="92" xfId="1" applyFont="1" applyFill="1" applyBorder="1" applyAlignment="1">
      <alignment horizontal="right" vertical="center"/>
    </xf>
    <xf numFmtId="0" fontId="14" fillId="2" borderId="93" xfId="1" applyFill="1" applyBorder="1" applyAlignment="1">
      <alignment vertical="center"/>
    </xf>
    <xf numFmtId="0" fontId="14" fillId="2" borderId="10" xfId="1" applyFill="1" applyBorder="1" applyAlignment="1">
      <alignment vertical="center" shrinkToFit="1"/>
    </xf>
    <xf numFmtId="0" fontId="26" fillId="0" borderId="2" xfId="2" applyFont="1" applyBorder="1" applyAlignment="1">
      <alignment horizontal="center"/>
    </xf>
    <xf numFmtId="0" fontId="5" fillId="0" borderId="0" xfId="8">
      <alignment vertical="center"/>
    </xf>
    <xf numFmtId="0" fontId="5" fillId="0" borderId="19" xfId="8" applyBorder="1">
      <alignment vertical="center"/>
    </xf>
    <xf numFmtId="0" fontId="30" fillId="0" borderId="0" xfId="8" applyFont="1">
      <alignment vertical="center"/>
    </xf>
    <xf numFmtId="0" fontId="5" fillId="0" borderId="0" xfId="8" applyBorder="1">
      <alignment vertical="center"/>
    </xf>
    <xf numFmtId="0" fontId="5" fillId="0" borderId="7" xfId="8" applyBorder="1">
      <alignment vertical="center"/>
    </xf>
    <xf numFmtId="0" fontId="5" fillId="0" borderId="23" xfId="8" applyBorder="1">
      <alignment vertical="center"/>
    </xf>
    <xf numFmtId="0" fontId="5" fillId="0" borderId="8" xfId="8" applyBorder="1">
      <alignment vertical="center"/>
    </xf>
    <xf numFmtId="0" fontId="5" fillId="0" borderId="24" xfId="8" applyBorder="1">
      <alignment vertical="center"/>
    </xf>
    <xf numFmtId="0" fontId="33" fillId="0" borderId="0" xfId="8" applyFont="1" applyBorder="1">
      <alignment vertical="center"/>
    </xf>
    <xf numFmtId="0" fontId="5" fillId="0" borderId="25" xfId="8" applyBorder="1">
      <alignment vertical="center"/>
    </xf>
    <xf numFmtId="0" fontId="5" fillId="0" borderId="0" xfId="8" applyBorder="1" applyAlignment="1">
      <alignment vertical="center"/>
    </xf>
    <xf numFmtId="0" fontId="5" fillId="0" borderId="22" xfId="8" applyBorder="1" applyAlignment="1">
      <alignment horizontal="center" vertical="center"/>
    </xf>
    <xf numFmtId="0" fontId="5" fillId="0" borderId="24" xfId="8" applyBorder="1" applyAlignment="1">
      <alignment vertical="center"/>
    </xf>
    <xf numFmtId="0" fontId="5" fillId="0" borderId="0" xfId="8" applyBorder="1" applyAlignment="1">
      <alignment vertical="center" wrapText="1"/>
    </xf>
    <xf numFmtId="0" fontId="5" fillId="0" borderId="25" xfId="8" applyBorder="1" applyAlignment="1">
      <alignment vertical="center"/>
    </xf>
    <xf numFmtId="0" fontId="5" fillId="0" borderId="0" xfId="8" applyBorder="1" applyAlignment="1">
      <alignment vertical="top" wrapText="1"/>
    </xf>
    <xf numFmtId="0" fontId="44" fillId="0" borderId="0" xfId="8" applyFont="1" applyBorder="1" applyAlignment="1">
      <alignment horizontal="center" vertical="center"/>
    </xf>
    <xf numFmtId="0" fontId="44" fillId="0" borderId="0" xfId="8" applyFont="1" applyAlignment="1">
      <alignment horizontal="center" vertical="center"/>
    </xf>
    <xf numFmtId="0" fontId="5" fillId="0" borderId="0" xfId="8" applyFont="1" applyBorder="1" applyAlignment="1">
      <alignment horizontal="left" vertical="center" wrapText="1"/>
    </xf>
    <xf numFmtId="0" fontId="5" fillId="0" borderId="9" xfId="8" applyBorder="1">
      <alignment vertical="center"/>
    </xf>
    <xf numFmtId="0" fontId="5" fillId="0" borderId="19" xfId="8" applyBorder="1" applyAlignment="1">
      <alignment vertical="center" wrapText="1"/>
    </xf>
    <xf numFmtId="0" fontId="5" fillId="0" borderId="10" xfId="8" applyBorder="1">
      <alignment vertical="center"/>
    </xf>
    <xf numFmtId="0" fontId="61" fillId="2" borderId="94" xfId="8" applyFont="1" applyFill="1" applyBorder="1" applyAlignment="1">
      <alignment horizontal="center" vertical="center"/>
    </xf>
    <xf numFmtId="0" fontId="82" fillId="0" borderId="0" xfId="8" applyFont="1">
      <alignment vertical="center"/>
    </xf>
    <xf numFmtId="0" fontId="82" fillId="0" borderId="0" xfId="8" applyFont="1" applyBorder="1" applyAlignment="1">
      <alignment vertical="center"/>
    </xf>
    <xf numFmtId="0" fontId="58" fillId="0" borderId="0" xfId="2" applyFont="1" applyAlignment="1"/>
    <xf numFmtId="0" fontId="83" fillId="0" borderId="0" xfId="1" applyFont="1">
      <alignment vertical="center"/>
    </xf>
    <xf numFmtId="0" fontId="14" fillId="0" borderId="0" xfId="1" applyBorder="1" applyAlignment="1">
      <alignment vertical="center"/>
    </xf>
    <xf numFmtId="0" fontId="5" fillId="0" borderId="0" xfId="8" applyBorder="1" applyAlignment="1">
      <alignment vertical="center"/>
    </xf>
    <xf numFmtId="0" fontId="35" fillId="0" borderId="31" xfId="8" applyFont="1" applyBorder="1" applyAlignment="1">
      <alignment horizontal="center" vertical="center" wrapText="1"/>
    </xf>
    <xf numFmtId="0" fontId="4" fillId="0" borderId="0" xfId="1" applyFont="1" applyBorder="1">
      <alignment vertical="center"/>
    </xf>
    <xf numFmtId="0" fontId="4" fillId="0" borderId="0" xfId="8" applyFont="1" applyBorder="1">
      <alignment vertical="center"/>
    </xf>
    <xf numFmtId="0" fontId="4" fillId="0" borderId="0" xfId="6" applyFont="1" applyBorder="1">
      <alignment vertical="center"/>
    </xf>
    <xf numFmtId="0" fontId="10" fillId="0" borderId="0" xfId="6" applyBorder="1" applyAlignment="1">
      <alignment vertical="center"/>
    </xf>
    <xf numFmtId="0" fontId="10" fillId="0" borderId="90" xfId="6" applyFill="1" applyBorder="1" applyAlignment="1">
      <alignment vertical="center" wrapText="1"/>
    </xf>
    <xf numFmtId="0" fontId="9" fillId="0" borderId="91" xfId="6" applyFont="1" applyFill="1" applyBorder="1" applyAlignment="1">
      <alignment vertical="center" wrapText="1"/>
    </xf>
    <xf numFmtId="0" fontId="0" fillId="0" borderId="9" xfId="0" applyBorder="1" applyAlignment="1">
      <alignment vertical="center"/>
    </xf>
    <xf numFmtId="0" fontId="0" fillId="0" borderId="10" xfId="0" applyBorder="1" applyAlignment="1">
      <alignment vertical="center"/>
    </xf>
    <xf numFmtId="0" fontId="21" fillId="0" borderId="2" xfId="0" applyFont="1" applyBorder="1" applyAlignment="1">
      <alignment horizontal="center" vertical="center"/>
    </xf>
    <xf numFmtId="0" fontId="16" fillId="0" borderId="0" xfId="1" applyFont="1" applyAlignment="1">
      <alignment vertical="center"/>
    </xf>
    <xf numFmtId="0" fontId="22" fillId="0" borderId="0" xfId="1" applyFont="1" applyAlignment="1">
      <alignment vertical="center"/>
    </xf>
    <xf numFmtId="0" fontId="16" fillId="0" borderId="3" xfId="1" applyFont="1" applyBorder="1" applyAlignment="1">
      <alignment vertical="center"/>
    </xf>
    <xf numFmtId="0" fontId="14" fillId="0" borderId="5" xfId="1" applyBorder="1" applyAlignment="1">
      <alignment vertical="center"/>
    </xf>
    <xf numFmtId="0" fontId="14" fillId="0" borderId="4" xfId="1" applyBorder="1" applyAlignment="1">
      <alignment vertical="center"/>
    </xf>
    <xf numFmtId="0" fontId="14" fillId="0" borderId="26" xfId="1" applyBorder="1" applyAlignment="1">
      <alignment vertical="center"/>
    </xf>
    <xf numFmtId="0" fontId="16" fillId="0" borderId="3" xfId="1" applyFont="1" applyBorder="1">
      <alignment vertical="center"/>
    </xf>
    <xf numFmtId="0" fontId="23" fillId="0" borderId="5" xfId="1" applyFont="1" applyBorder="1" applyAlignment="1">
      <alignment horizontal="center" vertical="center" wrapText="1"/>
    </xf>
    <xf numFmtId="0" fontId="21" fillId="0" borderId="5" xfId="1" applyFont="1" applyBorder="1" applyAlignment="1">
      <alignment horizontal="center" vertical="center"/>
    </xf>
    <xf numFmtId="0" fontId="21" fillId="0" borderId="4" xfId="1" applyFont="1" applyBorder="1" applyAlignment="1">
      <alignment horizontal="center" vertical="center"/>
    </xf>
    <xf numFmtId="0" fontId="21" fillId="0" borderId="5" xfId="0" applyFont="1" applyBorder="1" applyAlignment="1">
      <alignment horizontal="center" vertical="center"/>
    </xf>
    <xf numFmtId="177" fontId="21" fillId="0" borderId="4" xfId="1" applyNumberFormat="1" applyFont="1" applyBorder="1" applyAlignment="1">
      <alignment vertical="center"/>
    </xf>
    <xf numFmtId="177" fontId="21" fillId="3" borderId="4" xfId="1" applyNumberFormat="1" applyFont="1" applyFill="1" applyBorder="1" applyAlignment="1">
      <alignment vertical="center"/>
    </xf>
    <xf numFmtId="0" fontId="23" fillId="0" borderId="26" xfId="0" applyFont="1" applyBorder="1" applyAlignment="1">
      <alignment horizontal="center" vertical="center" wrapText="1"/>
    </xf>
    <xf numFmtId="0" fontId="16" fillId="0" borderId="26" xfId="0" applyFont="1" applyBorder="1" applyAlignment="1">
      <alignment vertical="center"/>
    </xf>
    <xf numFmtId="0" fontId="16" fillId="3" borderId="26" xfId="0" applyFont="1" applyFill="1" applyBorder="1" applyAlignment="1">
      <alignment vertical="center"/>
    </xf>
    <xf numFmtId="0" fontId="16" fillId="0" borderId="4" xfId="0" applyFont="1" applyBorder="1" applyAlignment="1">
      <alignment vertical="center"/>
    </xf>
    <xf numFmtId="0" fontId="16" fillId="0" borderId="2" xfId="0" applyFont="1" applyBorder="1" applyAlignment="1">
      <alignment vertical="center"/>
    </xf>
    <xf numFmtId="0" fontId="84" fillId="0" borderId="0" xfId="1" applyFont="1" applyAlignment="1">
      <alignment vertical="center" shrinkToFit="1"/>
    </xf>
    <xf numFmtId="0" fontId="85" fillId="0" borderId="0" xfId="1" applyFont="1" applyAlignment="1">
      <alignment vertical="center" shrinkToFit="1"/>
    </xf>
    <xf numFmtId="0" fontId="2" fillId="0" borderId="0" xfId="9">
      <alignment vertical="center"/>
    </xf>
    <xf numFmtId="0" fontId="2" fillId="0" borderId="19" xfId="9" applyBorder="1">
      <alignment vertical="center"/>
    </xf>
    <xf numFmtId="0" fontId="2" fillId="0" borderId="0" xfId="9" applyBorder="1">
      <alignment vertical="center"/>
    </xf>
    <xf numFmtId="0" fontId="2" fillId="0" borderId="0" xfId="9" applyBorder="1" applyAlignment="1">
      <alignment vertical="center"/>
    </xf>
    <xf numFmtId="0" fontId="2" fillId="0" borderId="0" xfId="9" applyFont="1">
      <alignment vertical="center"/>
    </xf>
    <xf numFmtId="0" fontId="2" fillId="0" borderId="0" xfId="9" applyFill="1" applyBorder="1" applyAlignment="1">
      <alignment horizontal="center" vertical="center"/>
    </xf>
    <xf numFmtId="0" fontId="30" fillId="0" borderId="0" xfId="9" applyFont="1" applyBorder="1">
      <alignment vertical="center"/>
    </xf>
    <xf numFmtId="0" fontId="33" fillId="0" borderId="0" xfId="9" applyFont="1" applyBorder="1" applyAlignment="1">
      <alignment vertical="center"/>
    </xf>
    <xf numFmtId="0" fontId="2" fillId="0" borderId="2" xfId="9" applyBorder="1" applyAlignment="1">
      <alignment vertical="center"/>
    </xf>
    <xf numFmtId="0" fontId="2" fillId="2" borderId="2" xfId="9" applyFill="1" applyBorder="1" applyAlignment="1">
      <alignment vertical="center"/>
    </xf>
    <xf numFmtId="0" fontId="54" fillId="0" borderId="2" xfId="9" applyFont="1" applyBorder="1" applyAlignment="1">
      <alignment horizontal="center" vertical="center"/>
    </xf>
    <xf numFmtId="0" fontId="54" fillId="0" borderId="2" xfId="9" applyFont="1" applyBorder="1" applyAlignment="1">
      <alignment horizontal="center" vertical="center" wrapText="1"/>
    </xf>
    <xf numFmtId="0" fontId="2" fillId="0" borderId="0" xfId="9" applyFill="1" applyBorder="1" applyAlignment="1">
      <alignment vertical="center"/>
    </xf>
    <xf numFmtId="0" fontId="2" fillId="0" borderId="0" xfId="9" applyFill="1" applyBorder="1" applyAlignment="1">
      <alignment vertical="center" textRotation="255"/>
    </xf>
    <xf numFmtId="0" fontId="54" fillId="0" borderId="0" xfId="9" applyFont="1" applyFill="1" applyBorder="1" applyAlignment="1">
      <alignment horizontal="center" vertical="center" wrapText="1"/>
    </xf>
    <xf numFmtId="0" fontId="2" fillId="0" borderId="0" xfId="9" applyFill="1">
      <alignment vertical="center"/>
    </xf>
    <xf numFmtId="0" fontId="33" fillId="0" borderId="0" xfId="9" applyFont="1" applyFill="1" applyBorder="1" applyAlignment="1">
      <alignment vertical="center"/>
    </xf>
    <xf numFmtId="0" fontId="2" fillId="2" borderId="3" xfId="9" applyFill="1" applyBorder="1" applyAlignment="1">
      <alignment vertical="center"/>
    </xf>
    <xf numFmtId="0" fontId="2" fillId="0" borderId="4" xfId="9" applyBorder="1" applyAlignment="1">
      <alignment vertical="top" wrapText="1"/>
    </xf>
    <xf numFmtId="0" fontId="2" fillId="0" borderId="5" xfId="9" applyBorder="1" applyAlignment="1">
      <alignment vertical="top" wrapText="1"/>
    </xf>
    <xf numFmtId="0" fontId="2" fillId="0" borderId="4" xfId="9" applyFill="1" applyBorder="1" applyAlignment="1">
      <alignment vertical="center"/>
    </xf>
    <xf numFmtId="0" fontId="2" fillId="0" borderId="3" xfId="9" applyBorder="1" applyAlignment="1">
      <alignment vertical="top" wrapText="1"/>
    </xf>
    <xf numFmtId="0" fontId="2" fillId="0" borderId="2" xfId="9" applyFill="1" applyBorder="1" applyAlignment="1">
      <alignment vertical="center"/>
    </xf>
    <xf numFmtId="0" fontId="54" fillId="0" borderId="2" xfId="9" applyFont="1" applyFill="1" applyBorder="1" applyAlignment="1">
      <alignment horizontal="center" vertical="center" wrapText="1"/>
    </xf>
    <xf numFmtId="0" fontId="2" fillId="0" borderId="2" xfId="9" applyFill="1" applyBorder="1" applyAlignment="1">
      <alignment horizontal="center" vertical="center"/>
    </xf>
    <xf numFmtId="0" fontId="2" fillId="0" borderId="3" xfId="9" applyFill="1" applyBorder="1" applyAlignment="1">
      <alignment horizontal="center" vertical="center"/>
    </xf>
    <xf numFmtId="0" fontId="2" fillId="0" borderId="5" xfId="9" applyFill="1" applyBorder="1" applyAlignment="1">
      <alignment horizontal="center" vertical="center"/>
    </xf>
    <xf numFmtId="0" fontId="2" fillId="0" borderId="5" xfId="9" applyFill="1" applyBorder="1" applyAlignment="1">
      <alignment horizontal="left" vertical="center"/>
    </xf>
    <xf numFmtId="0" fontId="2" fillId="0" borderId="3" xfId="9" applyFill="1" applyBorder="1" applyAlignment="1">
      <alignment vertical="center"/>
    </xf>
    <xf numFmtId="0" fontId="2" fillId="0" borderId="0" xfId="9" applyBorder="1" applyAlignment="1">
      <alignment horizontal="left" vertical="top"/>
    </xf>
    <xf numFmtId="0" fontId="2" fillId="2" borderId="0" xfId="9" applyFill="1" applyBorder="1" applyAlignment="1">
      <alignment horizontal="center" vertical="center"/>
    </xf>
    <xf numFmtId="0" fontId="2" fillId="0" borderId="0" xfId="9" applyBorder="1" applyAlignment="1">
      <alignment horizontal="center" vertical="center"/>
    </xf>
    <xf numFmtId="0" fontId="2" fillId="0" borderId="0" xfId="9" applyBorder="1" applyAlignment="1">
      <alignment vertical="center" wrapText="1"/>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 fillId="0" borderId="0" xfId="11">
      <alignment vertical="center"/>
    </xf>
    <xf numFmtId="0" fontId="1" fillId="0" borderId="19" xfId="11" applyBorder="1">
      <alignment vertical="center"/>
    </xf>
    <xf numFmtId="0" fontId="1" fillId="0" borderId="0" xfId="11" applyBorder="1" applyAlignment="1">
      <alignment horizontal="center" vertical="center"/>
    </xf>
    <xf numFmtId="0" fontId="33" fillId="0" borderId="31" xfId="11" applyFont="1" applyBorder="1" applyAlignment="1">
      <alignment vertical="center" shrinkToFit="1"/>
    </xf>
    <xf numFmtId="0" fontId="1" fillId="0" borderId="0" xfId="11" applyBorder="1">
      <alignment vertical="center"/>
    </xf>
    <xf numFmtId="0" fontId="55" fillId="0" borderId="0" xfId="11" applyFont="1">
      <alignment vertical="center"/>
    </xf>
    <xf numFmtId="0" fontId="1" fillId="0" borderId="0" xfId="11" applyFont="1" applyAlignment="1">
      <alignment horizontal="center" vertical="center"/>
    </xf>
    <xf numFmtId="0" fontId="1" fillId="0" borderId="7" xfId="11" applyBorder="1">
      <alignment vertical="center"/>
    </xf>
    <xf numFmtId="0" fontId="33" fillId="0" borderId="23" xfId="11" applyFont="1" applyBorder="1">
      <alignment vertical="center"/>
    </xf>
    <xf numFmtId="0" fontId="1" fillId="0" borderId="23" xfId="11" applyFont="1" applyBorder="1">
      <alignment vertical="center"/>
    </xf>
    <xf numFmtId="0" fontId="1" fillId="0" borderId="23" xfId="11" applyBorder="1">
      <alignment vertical="center"/>
    </xf>
    <xf numFmtId="0" fontId="1" fillId="0" borderId="8" xfId="11" applyBorder="1">
      <alignment vertical="center"/>
    </xf>
    <xf numFmtId="0" fontId="1" fillId="0" borderId="11" xfId="11" applyFill="1" applyBorder="1" applyAlignment="1">
      <alignment vertical="center" textRotation="255"/>
    </xf>
    <xf numFmtId="0" fontId="30" fillId="0" borderId="22" xfId="11" applyFont="1" applyBorder="1" applyAlignment="1">
      <alignment vertical="center"/>
    </xf>
    <xf numFmtId="0" fontId="1" fillId="0" borderId="22" xfId="11" applyBorder="1" applyAlignment="1">
      <alignment vertical="center"/>
    </xf>
    <xf numFmtId="0" fontId="1" fillId="2" borderId="12" xfId="11" applyFill="1" applyBorder="1" applyAlignment="1">
      <alignment vertical="center" textRotation="255"/>
    </xf>
    <xf numFmtId="0" fontId="1" fillId="0" borderId="25" xfId="11" applyBorder="1" applyAlignment="1">
      <alignment vertical="center"/>
    </xf>
    <xf numFmtId="0" fontId="1" fillId="0" borderId="0" xfId="11" applyFill="1" applyBorder="1" applyAlignment="1">
      <alignment vertical="center" textRotation="255"/>
    </xf>
    <xf numFmtId="0" fontId="30" fillId="0" borderId="0" xfId="11" applyFont="1" applyBorder="1" applyAlignment="1">
      <alignment vertical="center"/>
    </xf>
    <xf numFmtId="0" fontId="1" fillId="0" borderId="0" xfId="11" applyBorder="1" applyAlignment="1">
      <alignment vertical="center"/>
    </xf>
    <xf numFmtId="0" fontId="1" fillId="0" borderId="24" xfId="11" applyBorder="1" applyAlignment="1">
      <alignment vertical="center"/>
    </xf>
    <xf numFmtId="0" fontId="1" fillId="0" borderId="7" xfId="11" applyBorder="1" applyAlignment="1">
      <alignment horizontal="center" vertical="center"/>
    </xf>
    <xf numFmtId="0" fontId="54" fillId="0" borderId="24" xfId="11" applyFont="1" applyBorder="1" applyAlignment="1">
      <alignment vertical="center"/>
    </xf>
    <xf numFmtId="0" fontId="33" fillId="2" borderId="24" xfId="11" applyFont="1" applyFill="1" applyBorder="1" applyAlignment="1">
      <alignment vertical="center"/>
    </xf>
    <xf numFmtId="0" fontId="1" fillId="2" borderId="24" xfId="11" applyFill="1" applyBorder="1" applyAlignment="1">
      <alignment vertical="center" textRotation="255"/>
    </xf>
    <xf numFmtId="0" fontId="1" fillId="0" borderId="24" xfId="11" applyBorder="1" applyAlignment="1">
      <alignment vertical="center" textRotation="255"/>
    </xf>
    <xf numFmtId="0" fontId="86" fillId="0" borderId="0" xfId="11" applyFont="1">
      <alignment vertical="center"/>
    </xf>
    <xf numFmtId="0" fontId="1" fillId="0" borderId="9" xfId="11" applyBorder="1" applyAlignment="1">
      <alignment vertical="center" textRotation="255"/>
    </xf>
    <xf numFmtId="0" fontId="1" fillId="0" borderId="19" xfId="11" applyBorder="1" applyAlignment="1">
      <alignment vertical="center" wrapText="1"/>
    </xf>
    <xf numFmtId="0" fontId="1" fillId="0" borderId="10" xfId="11" applyBorder="1" applyAlignment="1">
      <alignment vertical="center" wrapText="1"/>
    </xf>
    <xf numFmtId="0" fontId="1" fillId="0" borderId="0" xfId="11" applyBorder="1" applyAlignment="1">
      <alignment vertical="center" textRotation="255"/>
    </xf>
    <xf numFmtId="0" fontId="54" fillId="0" borderId="0" xfId="11" applyFont="1" applyBorder="1" applyAlignment="1">
      <alignment horizontal="left" vertical="center"/>
    </xf>
    <xf numFmtId="0" fontId="1" fillId="2" borderId="8" xfId="11" applyFill="1" applyBorder="1" applyAlignment="1">
      <alignment vertical="center" textRotation="255"/>
    </xf>
    <xf numFmtId="0" fontId="54" fillId="0" borderId="19" xfId="11" applyFont="1" applyBorder="1" applyAlignment="1">
      <alignment horizontal="left" vertical="center" wrapText="1"/>
    </xf>
    <xf numFmtId="0" fontId="54" fillId="2" borderId="19" xfId="11" applyFont="1" applyFill="1" applyBorder="1" applyAlignment="1">
      <alignment vertical="center" wrapText="1"/>
    </xf>
    <xf numFmtId="0" fontId="1" fillId="0" borderId="10" xfId="11" applyFill="1" applyBorder="1" applyAlignment="1">
      <alignment vertical="center" textRotation="255"/>
    </xf>
    <xf numFmtId="0" fontId="1" fillId="0" borderId="0" xfId="11" applyBorder="1" applyAlignment="1">
      <alignment horizontal="left" vertical="top"/>
    </xf>
    <xf numFmtId="0" fontId="31" fillId="0" borderId="0" xfId="11" applyFont="1" applyBorder="1" applyAlignment="1">
      <alignment vertical="center"/>
    </xf>
    <xf numFmtId="0" fontId="1" fillId="0" borderId="9" xfId="11" applyBorder="1">
      <alignment vertical="center"/>
    </xf>
    <xf numFmtId="0" fontId="1" fillId="0" borderId="10" xfId="11" applyBorder="1">
      <alignment vertical="center"/>
    </xf>
    <xf numFmtId="176" fontId="56" fillId="2" borderId="52" xfId="0" applyNumberFormat="1" applyFont="1" applyFill="1" applyBorder="1" applyAlignment="1" applyProtection="1">
      <alignment horizontal="center" vertical="center"/>
      <protection locked="0"/>
    </xf>
    <xf numFmtId="176" fontId="56" fillId="2" borderId="61" xfId="0" applyNumberFormat="1" applyFont="1" applyFill="1" applyBorder="1" applyAlignment="1" applyProtection="1">
      <alignment horizontal="center" vertical="center"/>
      <protection locked="0"/>
    </xf>
    <xf numFmtId="176" fontId="56" fillId="0" borderId="68" xfId="0" applyNumberFormat="1" applyFont="1" applyFill="1" applyBorder="1" applyAlignment="1" applyProtection="1">
      <alignment horizontal="center" vertical="center"/>
      <protection locked="0"/>
    </xf>
    <xf numFmtId="0" fontId="35" fillId="2" borderId="63" xfId="0" applyFont="1" applyFill="1" applyBorder="1" applyAlignment="1" applyProtection="1">
      <alignment horizontal="center" vertical="center" wrapText="1"/>
      <protection locked="0"/>
    </xf>
    <xf numFmtId="0" fontId="35" fillId="2" borderId="27" xfId="0" applyFont="1" applyFill="1" applyBorder="1" applyAlignment="1" applyProtection="1">
      <alignment horizontal="center" vertical="center" wrapText="1"/>
      <protection locked="0"/>
    </xf>
    <xf numFmtId="0" fontId="35" fillId="0" borderId="69" xfId="0" applyFont="1" applyFill="1" applyBorder="1" applyAlignment="1" applyProtection="1">
      <alignment horizontal="center" vertical="center" wrapText="1"/>
      <protection locked="0"/>
    </xf>
    <xf numFmtId="176" fontId="56" fillId="2" borderId="61" xfId="0" applyNumberFormat="1" applyFont="1" applyFill="1" applyBorder="1" applyAlignment="1">
      <alignment horizontal="center" vertical="center"/>
    </xf>
    <xf numFmtId="176" fontId="56" fillId="0" borderId="65" xfId="0" applyNumberFormat="1" applyFont="1" applyFill="1" applyBorder="1" applyAlignment="1" applyProtection="1">
      <alignment horizontal="center" vertical="center"/>
      <protection locked="0"/>
    </xf>
    <xf numFmtId="0" fontId="35" fillId="0" borderId="67" xfId="0" applyFont="1" applyFill="1" applyBorder="1" applyAlignment="1" applyProtection="1">
      <alignment horizontal="center" vertical="center" wrapText="1"/>
      <protection locked="0"/>
    </xf>
    <xf numFmtId="176" fontId="56" fillId="2" borderId="51" xfId="0" applyNumberFormat="1" applyFont="1" applyFill="1" applyBorder="1" applyAlignment="1">
      <alignment horizontal="center" vertical="center"/>
    </xf>
    <xf numFmtId="176" fontId="56" fillId="0" borderId="65" xfId="0" applyNumberFormat="1" applyFont="1" applyFill="1" applyBorder="1" applyAlignment="1">
      <alignment horizontal="center" vertical="center"/>
    </xf>
    <xf numFmtId="0" fontId="35" fillId="2" borderId="48" xfId="0" applyFont="1" applyFill="1" applyBorder="1" applyAlignment="1" applyProtection="1">
      <alignment horizontal="center" vertical="center" wrapText="1"/>
      <protection locked="0"/>
    </xf>
    <xf numFmtId="0" fontId="35" fillId="2" borderId="71" xfId="0" applyFont="1" applyFill="1" applyBorder="1" applyAlignment="1" applyProtection="1">
      <alignment horizontal="center" vertical="center" wrapText="1"/>
      <protection locked="0"/>
    </xf>
    <xf numFmtId="176" fontId="56" fillId="0" borderId="68" xfId="0" applyNumberFormat="1" applyFont="1" applyFill="1" applyBorder="1" applyAlignment="1">
      <alignment horizontal="center" vertical="center"/>
    </xf>
    <xf numFmtId="0" fontId="35" fillId="4" borderId="67" xfId="0" applyFont="1" applyFill="1" applyBorder="1" applyAlignment="1" applyProtection="1">
      <alignment horizontal="center" vertical="center" wrapText="1"/>
      <protection locked="0"/>
    </xf>
    <xf numFmtId="0" fontId="35" fillId="4" borderId="96" xfId="0" applyFont="1" applyFill="1" applyBorder="1" applyAlignment="1" applyProtection="1">
      <alignment horizontal="center" vertical="center" wrapText="1"/>
      <protection locked="0"/>
    </xf>
    <xf numFmtId="0" fontId="9" fillId="0" borderId="10" xfId="6" applyFont="1" applyBorder="1" applyAlignment="1">
      <alignment vertical="center" wrapText="1"/>
    </xf>
    <xf numFmtId="0" fontId="10" fillId="2" borderId="99" xfId="6" applyFill="1" applyBorder="1" applyAlignment="1">
      <alignment vertical="center" wrapText="1"/>
    </xf>
    <xf numFmtId="0" fontId="10" fillId="2" borderId="100" xfId="6" applyFill="1" applyBorder="1" applyAlignment="1">
      <alignment vertical="center" wrapText="1"/>
    </xf>
    <xf numFmtId="0" fontId="9" fillId="0" borderId="93" xfId="6" applyFont="1" applyBorder="1" applyAlignment="1">
      <alignment vertical="center" wrapText="1"/>
    </xf>
    <xf numFmtId="0" fontId="9" fillId="0" borderId="97" xfId="6" applyFont="1" applyBorder="1" applyAlignment="1">
      <alignment vertical="center" wrapText="1"/>
    </xf>
    <xf numFmtId="0" fontId="25" fillId="0" borderId="2" xfId="2" quotePrefix="1" applyBorder="1" applyAlignment="1">
      <alignment horizontal="center" vertical="center"/>
    </xf>
    <xf numFmtId="0" fontId="35" fillId="2" borderId="72" xfId="6" applyFont="1" applyFill="1" applyBorder="1" applyAlignment="1">
      <alignment horizontal="center" vertical="center" shrinkToFit="1"/>
    </xf>
    <xf numFmtId="181" fontId="35" fillId="2" borderId="72" xfId="6" applyNumberFormat="1" applyFont="1" applyFill="1" applyBorder="1" applyAlignment="1">
      <alignment vertical="center" shrinkToFit="1"/>
    </xf>
    <xf numFmtId="0" fontId="29" fillId="0" borderId="0" xfId="2" applyFont="1" applyAlignment="1">
      <alignment vertical="center"/>
    </xf>
    <xf numFmtId="0" fontId="1" fillId="0" borderId="24" xfId="11" applyFont="1" applyBorder="1">
      <alignment vertical="center"/>
    </xf>
    <xf numFmtId="0" fontId="16" fillId="0" borderId="0" xfId="1" applyFont="1" applyAlignment="1">
      <alignment vertical="center"/>
    </xf>
    <xf numFmtId="0" fontId="14" fillId="0" borderId="0" xfId="1" applyAlignment="1">
      <alignment vertical="center"/>
    </xf>
    <xf numFmtId="0" fontId="14" fillId="0" borderId="1" xfId="1" applyFill="1" applyBorder="1" applyAlignment="1">
      <alignment vertical="center"/>
    </xf>
    <xf numFmtId="0" fontId="14" fillId="0" borderId="1" xfId="1" applyBorder="1" applyAlignment="1">
      <alignment vertical="center"/>
    </xf>
    <xf numFmtId="0" fontId="14" fillId="2" borderId="1" xfId="1" applyFill="1" applyBorder="1" applyAlignment="1">
      <alignment vertical="center"/>
    </xf>
    <xf numFmtId="176" fontId="14" fillId="2" borderId="1" xfId="1" applyNumberFormat="1" applyFill="1" applyBorder="1" applyAlignment="1">
      <alignment vertical="center"/>
    </xf>
    <xf numFmtId="176" fontId="14" fillId="0" borderId="1" xfId="1" applyNumberFormat="1" applyFill="1" applyBorder="1" applyAlignment="1">
      <alignment vertical="center"/>
    </xf>
    <xf numFmtId="0" fontId="16" fillId="0" borderId="0" xfId="1" applyFont="1" applyFill="1" applyAlignment="1" applyProtection="1">
      <alignment horizontal="left" vertical="center"/>
    </xf>
    <xf numFmtId="0" fontId="16" fillId="0" borderId="0" xfId="1" applyFont="1" applyFill="1" applyAlignment="1" applyProtection="1">
      <alignment horizontal="center" vertical="center"/>
      <protection locked="0"/>
    </xf>
    <xf numFmtId="0" fontId="16" fillId="2" borderId="0" xfId="1" applyFont="1" applyFill="1" applyAlignment="1">
      <alignment horizontal="distributed" vertical="center"/>
    </xf>
    <xf numFmtId="0" fontId="14" fillId="2" borderId="0" xfId="1" applyFill="1" applyAlignment="1">
      <alignment horizontal="distributed" vertical="center"/>
    </xf>
    <xf numFmtId="0" fontId="16" fillId="2" borderId="0" xfId="1" applyFont="1" applyFill="1" applyAlignment="1">
      <alignment vertical="center"/>
    </xf>
    <xf numFmtId="0" fontId="16" fillId="2" borderId="0" xfId="1" applyFont="1" applyFill="1" applyAlignment="1">
      <alignment vertical="center" shrinkToFit="1"/>
    </xf>
    <xf numFmtId="0" fontId="19" fillId="0" borderId="0" xfId="1" applyFont="1" applyAlignment="1">
      <alignment vertical="center" wrapText="1"/>
    </xf>
    <xf numFmtId="0" fontId="14" fillId="0" borderId="0" xfId="1" applyAlignment="1">
      <alignment vertical="center" wrapText="1"/>
    </xf>
    <xf numFmtId="0" fontId="16" fillId="0" borderId="0" xfId="1" applyFont="1" applyAlignment="1">
      <alignment horizontal="center" vertical="center"/>
    </xf>
    <xf numFmtId="0" fontId="14" fillId="0" borderId="0" xfId="1" applyAlignment="1">
      <alignment horizontal="center" vertical="center"/>
    </xf>
    <xf numFmtId="0" fontId="21" fillId="0" borderId="2" xfId="1" applyFont="1" applyBorder="1" applyAlignment="1">
      <alignment vertical="center"/>
    </xf>
    <xf numFmtId="0" fontId="16" fillId="0" borderId="2" xfId="1" applyFont="1" applyBorder="1" applyAlignment="1">
      <alignment vertical="center"/>
    </xf>
    <xf numFmtId="0" fontId="16" fillId="0" borderId="3" xfId="1" applyFont="1" applyBorder="1" applyAlignment="1">
      <alignment vertical="center"/>
    </xf>
    <xf numFmtId="0" fontId="21" fillId="3" borderId="2" xfId="1" applyFont="1" applyFill="1" applyBorder="1" applyAlignment="1">
      <alignment vertical="center"/>
    </xf>
    <xf numFmtId="0" fontId="16" fillId="3" borderId="2" xfId="1" applyFont="1" applyFill="1" applyBorder="1" applyAlignment="1">
      <alignment vertical="center"/>
    </xf>
    <xf numFmtId="0" fontId="16" fillId="3" borderId="3" xfId="1" applyFont="1" applyFill="1" applyBorder="1" applyAlignment="1">
      <alignment vertical="center"/>
    </xf>
    <xf numFmtId="0" fontId="21" fillId="0" borderId="2" xfId="1" applyFont="1" applyBorder="1" applyAlignment="1">
      <alignment vertical="center" wrapText="1"/>
    </xf>
    <xf numFmtId="0" fontId="16" fillId="0" borderId="2" xfId="1" applyFont="1" applyBorder="1" applyAlignment="1">
      <alignment vertical="center" wrapText="1"/>
    </xf>
    <xf numFmtId="0" fontId="16" fillId="0" borderId="3" xfId="1" applyFont="1" applyBorder="1" applyAlignment="1">
      <alignment vertical="center" wrapText="1"/>
    </xf>
    <xf numFmtId="0" fontId="21" fillId="0" borderId="3" xfId="1" applyFont="1" applyBorder="1" applyAlignment="1">
      <alignment vertical="center" wrapText="1"/>
    </xf>
    <xf numFmtId="0" fontId="21" fillId="0" borderId="3" xfId="0" applyFont="1" applyBorder="1" applyAlignment="1">
      <alignment vertical="center"/>
    </xf>
    <xf numFmtId="0" fontId="21" fillId="0" borderId="5" xfId="0" applyFont="1" applyBorder="1" applyAlignment="1">
      <alignment vertical="center"/>
    </xf>
    <xf numFmtId="0" fontId="88" fillId="0" borderId="88" xfId="2" applyFont="1" applyBorder="1" applyAlignment="1">
      <alignment vertical="center"/>
    </xf>
    <xf numFmtId="0" fontId="88" fillId="0" borderId="0" xfId="2" applyFont="1" applyAlignment="1">
      <alignment vertical="center"/>
    </xf>
    <xf numFmtId="0" fontId="20" fillId="0" borderId="0" xfId="1" applyFont="1" applyAlignment="1">
      <alignment vertical="center"/>
    </xf>
    <xf numFmtId="0" fontId="20" fillId="0" borderId="0" xfId="1" applyFont="1" applyAlignment="1">
      <alignment horizontal="center" vertical="center"/>
    </xf>
    <xf numFmtId="0" fontId="22" fillId="0" borderId="0" xfId="1" applyFont="1" applyAlignment="1">
      <alignment vertical="center"/>
    </xf>
    <xf numFmtId="0" fontId="21" fillId="0" borderId="2" xfId="1" applyFont="1" applyBorder="1" applyAlignment="1">
      <alignment horizontal="center" vertical="center"/>
    </xf>
    <xf numFmtId="0" fontId="21" fillId="0" borderId="95" xfId="1" applyFont="1" applyBorder="1" applyAlignment="1">
      <alignment horizontal="center" vertical="center"/>
    </xf>
    <xf numFmtId="0" fontId="21" fillId="0" borderId="3" xfId="1" applyFont="1" applyBorder="1" applyAlignment="1">
      <alignment vertical="center"/>
    </xf>
    <xf numFmtId="0" fontId="21" fillId="0" borderId="3" xfId="1" applyFont="1" applyBorder="1" applyAlignment="1">
      <alignment horizontal="left" vertical="center"/>
    </xf>
    <xf numFmtId="0" fontId="21" fillId="0" borderId="5" xfId="1" applyFont="1" applyBorder="1" applyAlignment="1">
      <alignment horizontal="left" vertical="center"/>
    </xf>
    <xf numFmtId="0" fontId="21" fillId="0" borderId="97" xfId="1" applyFont="1" applyBorder="1" applyAlignment="1">
      <alignment horizontal="left" vertical="center"/>
    </xf>
    <xf numFmtId="0" fontId="5" fillId="0" borderId="23" xfId="1" applyFont="1" applyFill="1" applyBorder="1" applyAlignment="1">
      <alignment horizontal="left" vertical="top" wrapText="1"/>
    </xf>
    <xf numFmtId="0" fontId="0" fillId="0" borderId="23" xfId="0" applyBorder="1" applyAlignment="1">
      <alignment horizontal="left" vertical="top"/>
    </xf>
    <xf numFmtId="0" fontId="0" fillId="0" borderId="0" xfId="0" applyAlignment="1">
      <alignment horizontal="left" vertical="top"/>
    </xf>
    <xf numFmtId="0" fontId="30" fillId="0" borderId="0" xfId="1" applyFont="1" applyAlignment="1">
      <alignment vertical="center" wrapText="1"/>
    </xf>
    <xf numFmtId="0" fontId="31" fillId="0" borderId="0" xfId="1" applyFont="1" applyAlignment="1">
      <alignment vertical="center" wrapText="1"/>
    </xf>
    <xf numFmtId="0" fontId="30" fillId="0" borderId="0" xfId="1" applyFont="1" applyBorder="1" applyAlignment="1">
      <alignment vertical="center" wrapText="1"/>
    </xf>
    <xf numFmtId="0" fontId="31" fillId="0" borderId="0" xfId="1" applyFont="1" applyBorder="1" applyAlignment="1">
      <alignment vertical="center" wrapText="1"/>
    </xf>
    <xf numFmtId="0" fontId="14" fillId="0" borderId="0" xfId="1" applyBorder="1" applyAlignment="1">
      <alignment vertical="center"/>
    </xf>
    <xf numFmtId="0" fontId="31" fillId="0" borderId="6" xfId="1" applyFont="1" applyBorder="1" applyAlignment="1">
      <alignment vertical="center" wrapText="1"/>
    </xf>
    <xf numFmtId="0" fontId="14" fillId="0" borderId="6" xfId="1" applyBorder="1" applyAlignment="1">
      <alignment vertical="center"/>
    </xf>
    <xf numFmtId="0" fontId="24" fillId="0" borderId="0" xfId="1" applyFont="1" applyBorder="1" applyAlignment="1">
      <alignment horizontal="right" vertical="center"/>
    </xf>
    <xf numFmtId="0" fontId="56" fillId="0" borderId="0" xfId="1" applyFont="1" applyBorder="1" applyAlignment="1">
      <alignment horizontal="right" vertical="center"/>
    </xf>
    <xf numFmtId="0" fontId="8" fillId="0" borderId="0" xfId="1" applyFont="1" applyFill="1" applyBorder="1" applyAlignment="1">
      <alignment vertical="center"/>
    </xf>
    <xf numFmtId="0" fontId="0" fillId="0" borderId="0" xfId="0" applyAlignment="1">
      <alignment vertical="center"/>
    </xf>
    <xf numFmtId="0" fontId="8" fillId="0" borderId="0" xfId="1" applyFont="1" applyFill="1" applyBorder="1" applyAlignment="1">
      <alignment vertical="center" wrapText="1"/>
    </xf>
    <xf numFmtId="0" fontId="33" fillId="0" borderId="0" xfId="11" applyFont="1" applyBorder="1" applyAlignment="1">
      <alignment horizontal="left" vertical="center" wrapText="1"/>
    </xf>
    <xf numFmtId="178" fontId="14" fillId="0" borderId="0" xfId="1" applyNumberFormat="1" applyAlignment="1">
      <alignment horizontal="right" vertical="center"/>
    </xf>
    <xf numFmtId="0" fontId="54" fillId="0" borderId="0" xfId="11" applyFont="1" applyBorder="1" applyAlignment="1">
      <alignment vertical="center"/>
    </xf>
    <xf numFmtId="0" fontId="54" fillId="0" borderId="25" xfId="11" applyFont="1" applyBorder="1" applyAlignment="1">
      <alignment vertical="center"/>
    </xf>
    <xf numFmtId="0" fontId="54" fillId="0" borderId="0" xfId="11" applyFont="1" applyBorder="1" applyAlignment="1">
      <alignment horizontal="left" vertical="top" wrapText="1"/>
    </xf>
    <xf numFmtId="0" fontId="54" fillId="0" borderId="0" xfId="11" applyFont="1" applyBorder="1" applyAlignment="1">
      <alignment vertical="top" wrapText="1"/>
    </xf>
    <xf numFmtId="0" fontId="1" fillId="0" borderId="25" xfId="11" applyBorder="1" applyAlignment="1">
      <alignment vertical="top"/>
    </xf>
    <xf numFmtId="0" fontId="54" fillId="0" borderId="0" xfId="11" applyFont="1" applyBorder="1" applyAlignment="1">
      <alignment horizontal="left" vertical="center" wrapText="1"/>
    </xf>
    <xf numFmtId="0" fontId="54" fillId="0" borderId="25" xfId="11" applyFont="1" applyBorder="1" applyAlignment="1">
      <alignment horizontal="left" vertical="center" wrapText="1"/>
    </xf>
    <xf numFmtId="0" fontId="1" fillId="0" borderId="0" xfId="11" applyBorder="1" applyAlignment="1">
      <alignment horizontal="left" vertical="center"/>
    </xf>
    <xf numFmtId="0" fontId="1" fillId="0" borderId="25" xfId="11" applyBorder="1" applyAlignment="1">
      <alignment horizontal="left" vertical="center"/>
    </xf>
    <xf numFmtId="0" fontId="1" fillId="0" borderId="7" xfId="11" applyFill="1" applyBorder="1" applyAlignment="1">
      <alignment horizontal="center" vertical="center" textRotation="255"/>
    </xf>
    <xf numFmtId="0" fontId="1" fillId="0" borderId="9" xfId="11" applyFill="1" applyBorder="1" applyAlignment="1">
      <alignment horizontal="center" vertical="center" textRotation="255"/>
    </xf>
    <xf numFmtId="0" fontId="54" fillId="0" borderId="23" xfId="11" applyFont="1" applyBorder="1" applyAlignment="1">
      <alignment horizontal="left" vertical="center" wrapText="1"/>
    </xf>
    <xf numFmtId="0" fontId="54" fillId="0" borderId="19" xfId="11" applyFont="1" applyBorder="1" applyAlignment="1">
      <alignment horizontal="right" vertical="center" wrapText="1"/>
    </xf>
    <xf numFmtId="0" fontId="32" fillId="0" borderId="0" xfId="11" applyFont="1" applyAlignment="1">
      <alignment horizontal="center" vertical="center"/>
    </xf>
    <xf numFmtId="0" fontId="1" fillId="0" borderId="0" xfId="11" applyAlignment="1">
      <alignment vertical="center"/>
    </xf>
    <xf numFmtId="0" fontId="1" fillId="0" borderId="11" xfId="11" applyBorder="1" applyAlignment="1">
      <alignment vertical="center"/>
    </xf>
    <xf numFmtId="0" fontId="1" fillId="0" borderId="22" xfId="11" applyBorder="1" applyAlignment="1">
      <alignment vertical="center"/>
    </xf>
    <xf numFmtId="0" fontId="1" fillId="0" borderId="11" xfId="11" applyBorder="1" applyAlignment="1">
      <alignment horizontal="center" vertical="center"/>
    </xf>
    <xf numFmtId="0" fontId="1" fillId="0" borderId="22" xfId="11" applyBorder="1" applyAlignment="1">
      <alignment horizontal="center" vertical="center"/>
    </xf>
    <xf numFmtId="0" fontId="1" fillId="0" borderId="12" xfId="11" applyBorder="1" applyAlignment="1">
      <alignment horizontal="center" vertical="center"/>
    </xf>
    <xf numFmtId="0" fontId="33" fillId="0" borderId="32" xfId="11" applyFont="1" applyBorder="1" applyAlignment="1">
      <alignment horizontal="center" vertical="center" shrinkToFit="1"/>
    </xf>
    <xf numFmtId="0" fontId="1" fillId="0" borderId="33" xfId="11" applyBorder="1" applyAlignment="1">
      <alignment horizontal="center" vertical="center"/>
    </xf>
    <xf numFmtId="0" fontId="54" fillId="0" borderId="8" xfId="11" applyFont="1" applyBorder="1" applyAlignment="1">
      <alignment horizontal="left" vertical="center" wrapText="1"/>
    </xf>
    <xf numFmtId="0" fontId="35" fillId="0" borderId="0" xfId="1" applyFont="1" applyBorder="1" applyAlignment="1">
      <alignment vertical="center"/>
    </xf>
    <xf numFmtId="0" fontId="35" fillId="0" borderId="0" xfId="1" applyFont="1" applyBorder="1" applyAlignment="1">
      <alignment vertical="center" wrapText="1"/>
    </xf>
    <xf numFmtId="0" fontId="14" fillId="0" borderId="47" xfId="1" applyBorder="1" applyAlignment="1">
      <alignment horizontal="right" vertical="center"/>
    </xf>
    <xf numFmtId="0" fontId="14" fillId="0" borderId="48" xfId="1" applyBorder="1" applyAlignment="1">
      <alignment horizontal="right" vertical="center"/>
    </xf>
    <xf numFmtId="0" fontId="14" fillId="2" borderId="48" xfId="1" applyFill="1" applyBorder="1" applyAlignment="1">
      <alignment horizontal="right" vertical="center"/>
    </xf>
    <xf numFmtId="0" fontId="14" fillId="2" borderId="49" xfId="1" applyFill="1" applyBorder="1" applyAlignment="1">
      <alignment horizontal="right" vertical="center"/>
    </xf>
    <xf numFmtId="0" fontId="34" fillId="0" borderId="35" xfId="1" applyFont="1" applyBorder="1" applyAlignment="1">
      <alignment vertical="center" wrapText="1"/>
    </xf>
    <xf numFmtId="0" fontId="35" fillId="0" borderId="35" xfId="1" applyFont="1" applyBorder="1" applyAlignment="1">
      <alignment vertical="center"/>
    </xf>
    <xf numFmtId="0" fontId="34" fillId="0" borderId="0" xfId="1" applyFont="1" applyBorder="1" applyAlignment="1">
      <alignment vertical="center" wrapText="1"/>
    </xf>
    <xf numFmtId="0" fontId="45" fillId="0" borderId="32" xfId="1" applyFont="1" applyBorder="1" applyAlignment="1">
      <alignment horizontal="center" vertical="center"/>
    </xf>
    <xf numFmtId="0" fontId="45" fillId="0" borderId="33" xfId="1" applyFont="1" applyBorder="1" applyAlignment="1">
      <alignment horizontal="center" vertical="center"/>
    </xf>
    <xf numFmtId="0" fontId="31" fillId="0" borderId="19" xfId="1" applyFont="1" applyBorder="1" applyAlignment="1">
      <alignment vertical="center" wrapText="1"/>
    </xf>
    <xf numFmtId="0" fontId="14" fillId="0" borderId="38" xfId="1" applyBorder="1" applyAlignment="1">
      <alignment vertical="center" wrapText="1"/>
    </xf>
    <xf numFmtId="0" fontId="14" fillId="0" borderId="39" xfId="1" applyBorder="1" applyAlignment="1">
      <alignment vertical="center" wrapText="1"/>
    </xf>
    <xf numFmtId="0" fontId="14" fillId="0" borderId="42" xfId="1" applyBorder="1" applyAlignment="1">
      <alignment vertical="center"/>
    </xf>
    <xf numFmtId="0" fontId="14" fillId="0" borderId="43" xfId="1" applyBorder="1" applyAlignment="1">
      <alignment vertical="center"/>
    </xf>
    <xf numFmtId="0" fontId="14" fillId="0" borderId="39" xfId="1" applyBorder="1" applyAlignment="1">
      <alignment vertical="center"/>
    </xf>
    <xf numFmtId="0" fontId="14" fillId="0" borderId="40" xfId="1" applyBorder="1" applyAlignment="1">
      <alignment vertical="center"/>
    </xf>
    <xf numFmtId="0" fontId="14" fillId="0" borderId="39" xfId="1" applyBorder="1" applyAlignment="1">
      <alignment horizontal="center" vertical="center"/>
    </xf>
    <xf numFmtId="0" fontId="14" fillId="0" borderId="41" xfId="1" applyBorder="1" applyAlignment="1">
      <alignment horizontal="center" vertical="center"/>
    </xf>
    <xf numFmtId="0" fontId="14" fillId="0" borderId="43" xfId="1" applyBorder="1" applyAlignment="1">
      <alignment horizontal="center" vertical="center"/>
    </xf>
    <xf numFmtId="0" fontId="14" fillId="0" borderId="46" xfId="1" applyBorder="1" applyAlignment="1">
      <alignment horizontal="center" vertical="center"/>
    </xf>
    <xf numFmtId="0" fontId="34" fillId="0" borderId="43" xfId="1" applyFont="1" applyBorder="1" applyAlignment="1">
      <alignment vertical="center" wrapText="1"/>
    </xf>
    <xf numFmtId="0" fontId="35" fillId="0" borderId="43" xfId="1" applyFont="1" applyBorder="1" applyAlignment="1">
      <alignment vertical="center" wrapText="1"/>
    </xf>
    <xf numFmtId="0" fontId="14" fillId="0" borderId="26" xfId="1" applyBorder="1" applyAlignment="1">
      <alignment vertical="center"/>
    </xf>
    <xf numFmtId="176" fontId="14" fillId="0" borderId="11" xfId="1" applyNumberFormat="1" applyBorder="1" applyAlignment="1">
      <alignment vertical="center"/>
    </xf>
    <xf numFmtId="0" fontId="14" fillId="0" borderId="22" xfId="1" applyBorder="1" applyAlignment="1">
      <alignment vertical="center"/>
    </xf>
    <xf numFmtId="0" fontId="14" fillId="0" borderId="12" xfId="1" applyBorder="1" applyAlignment="1">
      <alignment vertical="center"/>
    </xf>
    <xf numFmtId="176" fontId="14" fillId="2" borderId="26" xfId="1" applyNumberFormat="1" applyFill="1" applyBorder="1" applyAlignment="1">
      <alignment vertical="center"/>
    </xf>
    <xf numFmtId="0" fontId="14" fillId="2" borderId="26" xfId="1" applyFill="1" applyBorder="1" applyAlignment="1">
      <alignment vertical="center"/>
    </xf>
    <xf numFmtId="0" fontId="14" fillId="0" borderId="29" xfId="1" applyBorder="1" applyAlignment="1">
      <alignment vertical="center"/>
    </xf>
    <xf numFmtId="0" fontId="30" fillId="0" borderId="26" xfId="1" applyFont="1" applyBorder="1" applyAlignment="1">
      <alignment vertical="center" wrapText="1"/>
    </xf>
    <xf numFmtId="0" fontId="31" fillId="0" borderId="29" xfId="1" applyFont="1" applyBorder="1" applyAlignment="1">
      <alignment vertical="center" wrapText="1"/>
    </xf>
    <xf numFmtId="0" fontId="14" fillId="0" borderId="30" xfId="1" applyBorder="1" applyAlignment="1">
      <alignment vertical="center"/>
    </xf>
    <xf numFmtId="0" fontId="42" fillId="0" borderId="27" xfId="1" applyFont="1" applyBorder="1" applyAlignment="1">
      <alignment vertical="center" wrapText="1"/>
    </xf>
    <xf numFmtId="0" fontId="43" fillId="0" borderId="27" xfId="1" applyFont="1" applyBorder="1" applyAlignment="1">
      <alignment vertical="center" wrapText="1"/>
    </xf>
    <xf numFmtId="0" fontId="42" fillId="0" borderId="26" xfId="1" applyFont="1" applyBorder="1" applyAlignment="1">
      <alignment vertical="center" wrapText="1"/>
    </xf>
    <xf numFmtId="0" fontId="43" fillId="0" borderId="26" xfId="1" applyFont="1" applyBorder="1" applyAlignment="1">
      <alignment vertical="center" wrapText="1"/>
    </xf>
    <xf numFmtId="0" fontId="34" fillId="0" borderId="0" xfId="1" applyFont="1" applyBorder="1" applyAlignment="1">
      <alignment vertical="center"/>
    </xf>
    <xf numFmtId="0" fontId="14" fillId="2" borderId="26" xfId="1" applyFill="1" applyBorder="1" applyAlignment="1">
      <alignment horizontal="center" vertical="center"/>
    </xf>
    <xf numFmtId="0" fontId="0" fillId="0" borderId="26" xfId="0" applyBorder="1" applyAlignment="1">
      <alignment vertical="center"/>
    </xf>
    <xf numFmtId="0" fontId="14" fillId="2" borderId="51" xfId="1" applyFill="1" applyBorder="1" applyAlignment="1">
      <alignment horizontal="center" vertical="center"/>
    </xf>
    <xf numFmtId="0" fontId="0" fillId="0" borderId="51" xfId="0" applyBorder="1" applyAlignment="1">
      <alignment vertical="center"/>
    </xf>
    <xf numFmtId="0" fontId="14" fillId="0" borderId="26" xfId="1" applyBorder="1" applyAlignment="1">
      <alignment horizontal="center" vertical="center" wrapText="1"/>
    </xf>
    <xf numFmtId="0" fontId="14" fillId="0" borderId="26" xfId="1" applyBorder="1" applyAlignment="1">
      <alignment horizontal="center" vertical="center"/>
    </xf>
    <xf numFmtId="0" fontId="32" fillId="0" borderId="0" xfId="1" applyFont="1" applyAlignment="1">
      <alignment horizontal="center" vertical="center"/>
    </xf>
    <xf numFmtId="0" fontId="14" fillId="0" borderId="11" xfId="1" applyBorder="1" applyAlignment="1">
      <alignment vertical="center"/>
    </xf>
    <xf numFmtId="0" fontId="14" fillId="0" borderId="20" xfId="1" applyBorder="1" applyAlignment="1">
      <alignment vertical="center"/>
    </xf>
    <xf numFmtId="0" fontId="14" fillId="0" borderId="21" xfId="1" applyBorder="1" applyAlignment="1">
      <alignment horizontal="center" vertical="center" shrinkToFit="1"/>
    </xf>
    <xf numFmtId="0" fontId="14" fillId="0" borderId="22" xfId="1" applyBorder="1" applyAlignment="1">
      <alignment horizontal="center" vertical="center" shrinkToFit="1"/>
    </xf>
    <xf numFmtId="0" fontId="0" fillId="0" borderId="26" xfId="0" applyBorder="1" applyAlignment="1">
      <alignment horizontal="center" vertical="center"/>
    </xf>
    <xf numFmtId="0" fontId="14" fillId="0" borderId="26" xfId="1" applyBorder="1" applyAlignment="1">
      <alignment horizontal="right" vertical="center"/>
    </xf>
    <xf numFmtId="0" fontId="37" fillId="0" borderId="7" xfId="1" applyFont="1" applyBorder="1" applyAlignment="1">
      <alignment vertical="center"/>
    </xf>
    <xf numFmtId="0" fontId="14" fillId="0" borderId="23" xfId="1" applyBorder="1" applyAlignment="1">
      <alignment vertical="center"/>
    </xf>
    <xf numFmtId="0" fontId="14" fillId="0" borderId="8" xfId="1" applyBorder="1" applyAlignment="1">
      <alignment vertical="center"/>
    </xf>
    <xf numFmtId="0" fontId="38" fillId="0" borderId="27" xfId="1" applyFont="1" applyBorder="1" applyAlignment="1">
      <alignment vertical="center" wrapText="1"/>
    </xf>
    <xf numFmtId="0" fontId="39" fillId="0" borderId="27" xfId="1" applyFont="1" applyBorder="1" applyAlignment="1">
      <alignment vertical="center"/>
    </xf>
    <xf numFmtId="0" fontId="14" fillId="0" borderId="27" xfId="1" applyBorder="1" applyAlignment="1">
      <alignment vertical="center"/>
    </xf>
    <xf numFmtId="0" fontId="39" fillId="0" borderId="26" xfId="1" applyFont="1" applyBorder="1" applyAlignment="1">
      <alignment vertical="center"/>
    </xf>
    <xf numFmtId="0" fontId="40" fillId="0" borderId="26" xfId="1" applyFont="1" applyBorder="1" applyAlignment="1">
      <alignment vertical="center" wrapText="1"/>
    </xf>
    <xf numFmtId="0" fontId="41" fillId="0" borderId="26" xfId="1" applyFont="1" applyBorder="1" applyAlignment="1">
      <alignment vertical="center" wrapText="1"/>
    </xf>
    <xf numFmtId="0" fontId="14" fillId="0" borderId="26" xfId="1" applyBorder="1" applyAlignment="1">
      <alignment vertical="center" wrapText="1"/>
    </xf>
    <xf numFmtId="0" fontId="14" fillId="0" borderId="26" xfId="1" applyBorder="1" applyAlignment="1">
      <alignment vertical="top"/>
    </xf>
    <xf numFmtId="0" fontId="14" fillId="2" borderId="11" xfId="1" applyFill="1" applyBorder="1" applyAlignment="1">
      <alignment vertical="top"/>
    </xf>
    <xf numFmtId="0" fontId="14" fillId="2" borderId="22" xfId="1" applyFill="1" applyBorder="1" applyAlignment="1">
      <alignment vertical="top"/>
    </xf>
    <xf numFmtId="0" fontId="14" fillId="2" borderId="12" xfId="1" applyFill="1" applyBorder="1" applyAlignment="1">
      <alignment vertical="top"/>
    </xf>
    <xf numFmtId="176" fontId="14" fillId="0" borderId="28" xfId="1" applyNumberFormat="1" applyFill="1" applyBorder="1" applyAlignment="1">
      <alignment vertical="top"/>
    </xf>
    <xf numFmtId="0" fontId="14" fillId="0" borderId="28" xfId="1" applyFill="1" applyBorder="1" applyAlignment="1">
      <alignment vertical="top"/>
    </xf>
    <xf numFmtId="0" fontId="30" fillId="0" borderId="0" xfId="9" applyFont="1" applyFill="1" applyBorder="1" applyAlignment="1">
      <alignment vertical="top" wrapText="1"/>
    </xf>
    <xf numFmtId="0" fontId="31" fillId="0" borderId="0" xfId="9" applyFont="1" applyBorder="1" applyAlignment="1">
      <alignment vertical="top" wrapText="1"/>
    </xf>
    <xf numFmtId="0" fontId="2" fillId="0" borderId="0" xfId="9" applyBorder="1" applyAlignment="1">
      <alignment vertical="center"/>
    </xf>
    <xf numFmtId="178" fontId="2" fillId="0" borderId="0" xfId="9" applyNumberFormat="1" applyAlignment="1">
      <alignment horizontal="right" vertical="center"/>
    </xf>
    <xf numFmtId="0" fontId="32" fillId="0" borderId="0" xfId="9" applyFont="1" applyAlignment="1">
      <alignment horizontal="center" vertical="center"/>
    </xf>
    <xf numFmtId="0" fontId="2" fillId="0" borderId="0" xfId="9" applyAlignment="1">
      <alignment vertical="center"/>
    </xf>
    <xf numFmtId="0" fontId="2" fillId="0" borderId="11" xfId="9" applyBorder="1" applyAlignment="1">
      <alignment vertical="center"/>
    </xf>
    <xf numFmtId="0" fontId="2" fillId="0" borderId="20" xfId="9" applyBorder="1" applyAlignment="1">
      <alignment vertical="center"/>
    </xf>
    <xf numFmtId="0" fontId="2" fillId="0" borderId="21" xfId="9" applyBorder="1" applyAlignment="1">
      <alignment horizontal="center" vertical="center" shrinkToFit="1"/>
    </xf>
    <xf numFmtId="0" fontId="2" fillId="0" borderId="22" xfId="9" applyBorder="1" applyAlignment="1">
      <alignment horizontal="center" vertical="center" shrinkToFit="1"/>
    </xf>
    <xf numFmtId="0" fontId="2" fillId="0" borderId="12" xfId="9" applyBorder="1" applyAlignment="1">
      <alignment horizontal="center" vertical="center" shrinkToFit="1"/>
    </xf>
    <xf numFmtId="0" fontId="2" fillId="0" borderId="3" xfId="9" applyBorder="1" applyAlignment="1">
      <alignment vertical="center"/>
    </xf>
    <xf numFmtId="0" fontId="2" fillId="0" borderId="4" xfId="9" applyBorder="1" applyAlignment="1">
      <alignment vertical="center"/>
    </xf>
    <xf numFmtId="0" fontId="2" fillId="2" borderId="3" xfId="9" applyFill="1" applyBorder="1" applyAlignment="1">
      <alignment horizontal="center" vertical="center"/>
    </xf>
    <xf numFmtId="0" fontId="2" fillId="0" borderId="5" xfId="9" applyBorder="1" applyAlignment="1">
      <alignment horizontal="center" vertical="center"/>
    </xf>
    <xf numFmtId="0" fontId="2" fillId="0" borderId="4" xfId="9" applyBorder="1" applyAlignment="1">
      <alignment horizontal="center" vertical="center"/>
    </xf>
    <xf numFmtId="0" fontId="54" fillId="0" borderId="2" xfId="9" applyFont="1" applyBorder="1" applyAlignment="1">
      <alignment vertical="center"/>
    </xf>
    <xf numFmtId="0" fontId="2" fillId="0" borderId="2" xfId="9" applyBorder="1" applyAlignment="1">
      <alignment vertical="center" textRotation="255"/>
    </xf>
    <xf numFmtId="0" fontId="2" fillId="2" borderId="2" xfId="9" applyFill="1" applyBorder="1" applyAlignment="1">
      <alignment vertical="center"/>
    </xf>
    <xf numFmtId="0" fontId="2" fillId="2" borderId="2" xfId="9" applyFill="1" applyBorder="1" applyAlignment="1">
      <alignment horizontal="center" vertical="center"/>
    </xf>
    <xf numFmtId="0" fontId="2" fillId="0" borderId="2" xfId="9" applyFill="1" applyBorder="1" applyAlignment="1">
      <alignment vertical="top" wrapText="1"/>
    </xf>
    <xf numFmtId="0" fontId="2" fillId="0" borderId="2" xfId="9" applyBorder="1" applyAlignment="1">
      <alignment vertical="top" wrapText="1"/>
    </xf>
    <xf numFmtId="0" fontId="2" fillId="2" borderId="2" xfId="9" applyFill="1" applyBorder="1" applyAlignment="1">
      <alignment vertical="top" wrapText="1"/>
    </xf>
    <xf numFmtId="0" fontId="2" fillId="0" borderId="2" xfId="9" applyBorder="1" applyAlignment="1">
      <alignment vertical="center"/>
    </xf>
    <xf numFmtId="0" fontId="2" fillId="0" borderId="2" xfId="9" applyFill="1" applyBorder="1" applyAlignment="1">
      <alignment vertical="center"/>
    </xf>
    <xf numFmtId="38" fontId="0" fillId="2" borderId="2" xfId="10" applyFont="1" applyFill="1" applyBorder="1" applyAlignment="1">
      <alignment horizontal="center" vertical="center"/>
    </xf>
    <xf numFmtId="38" fontId="0" fillId="0" borderId="3" xfId="10" applyFont="1" applyBorder="1" applyAlignment="1">
      <alignment horizontal="center" vertical="center"/>
    </xf>
    <xf numFmtId="38" fontId="0" fillId="0" borderId="4" xfId="10" applyFont="1" applyFill="1" applyBorder="1" applyAlignment="1">
      <alignment vertical="center"/>
    </xf>
    <xf numFmtId="38" fontId="0" fillId="0" borderId="3" xfId="10" applyFont="1" applyBorder="1" applyAlignment="1">
      <alignment vertical="center"/>
    </xf>
    <xf numFmtId="0" fontId="2" fillId="0" borderId="4" xfId="9" applyFill="1" applyBorder="1" applyAlignment="1">
      <alignment horizontal="right" vertical="center"/>
    </xf>
    <xf numFmtId="0" fontId="2" fillId="0" borderId="2" xfId="9" applyBorder="1" applyAlignment="1">
      <alignment horizontal="right" vertical="center"/>
    </xf>
    <xf numFmtId="0" fontId="33" fillId="0" borderId="4" xfId="9" applyFont="1" applyFill="1" applyBorder="1" applyAlignment="1">
      <alignment horizontal="left" vertical="center" shrinkToFit="1"/>
    </xf>
    <xf numFmtId="0" fontId="33" fillId="0" borderId="2" xfId="9" applyFont="1" applyBorder="1" applyAlignment="1">
      <alignment vertical="center" shrinkToFit="1"/>
    </xf>
    <xf numFmtId="0" fontId="2" fillId="0" borderId="0" xfId="9" applyBorder="1" applyAlignment="1">
      <alignment vertical="center" wrapText="1"/>
    </xf>
    <xf numFmtId="0" fontId="14" fillId="0" borderId="0" xfId="1" applyBorder="1" applyAlignment="1">
      <alignment vertical="center" wrapText="1"/>
    </xf>
    <xf numFmtId="0" fontId="3" fillId="0" borderId="0" xfId="1" applyFont="1" applyBorder="1" applyAlignment="1">
      <alignment vertical="center" wrapText="1"/>
    </xf>
    <xf numFmtId="0" fontId="14" fillId="0" borderId="12" xfId="1" applyBorder="1" applyAlignment="1">
      <alignment horizontal="center" vertical="center" shrinkToFit="1"/>
    </xf>
    <xf numFmtId="0" fontId="7" fillId="0" borderId="51" xfId="1" applyFont="1" applyBorder="1" applyAlignment="1">
      <alignment horizontal="center" vertical="center"/>
    </xf>
    <xf numFmtId="0" fontId="0" fillId="0" borderId="52" xfId="0" applyBorder="1" applyAlignment="1">
      <alignment horizontal="center" vertical="center"/>
    </xf>
    <xf numFmtId="0" fontId="0" fillId="0" borderId="52" xfId="0" applyBorder="1" applyAlignment="1">
      <alignment vertical="center"/>
    </xf>
    <xf numFmtId="0" fontId="0" fillId="0" borderId="27" xfId="0" applyBorder="1" applyAlignment="1">
      <alignment vertical="center"/>
    </xf>
    <xf numFmtId="0" fontId="30" fillId="0" borderId="26" xfId="1" applyFont="1" applyFill="1" applyBorder="1" applyAlignment="1">
      <alignment vertical="center" wrapText="1"/>
    </xf>
    <xf numFmtId="0" fontId="31" fillId="0" borderId="26" xfId="0" applyFont="1" applyBorder="1" applyAlignment="1">
      <alignment vertical="center"/>
    </xf>
    <xf numFmtId="178" fontId="14" fillId="0" borderId="0" xfId="1" applyNumberFormat="1" applyBorder="1" applyAlignment="1">
      <alignment horizontal="right" vertical="center"/>
    </xf>
    <xf numFmtId="0" fontId="32" fillId="0" borderId="0" xfId="1" applyFont="1" applyBorder="1" applyAlignment="1">
      <alignment horizontal="center" vertical="center"/>
    </xf>
    <xf numFmtId="0" fontId="24" fillId="0" borderId="0" xfId="1" applyFont="1" applyFill="1" applyBorder="1" applyAlignment="1">
      <alignment vertical="center"/>
    </xf>
    <xf numFmtId="0" fontId="56" fillId="0" borderId="0" xfId="0" applyFont="1" applyBorder="1" applyAlignment="1">
      <alignment vertical="center"/>
    </xf>
    <xf numFmtId="0" fontId="0" fillId="2" borderId="26" xfId="0" applyFill="1" applyBorder="1" applyAlignment="1">
      <alignment vertical="center"/>
    </xf>
    <xf numFmtId="0" fontId="54" fillId="0" borderId="26" xfId="1" applyFont="1" applyFill="1" applyBorder="1" applyAlignment="1">
      <alignment horizontal="left" vertical="center"/>
    </xf>
    <xf numFmtId="0" fontId="31" fillId="0" borderId="26" xfId="0" applyFont="1" applyBorder="1" applyAlignment="1">
      <alignment vertical="center" wrapText="1"/>
    </xf>
    <xf numFmtId="0" fontId="50" fillId="2" borderId="26" xfId="3" applyFont="1" applyFill="1" applyBorder="1" applyAlignment="1" applyProtection="1">
      <alignment horizontal="center" vertical="center"/>
      <protection locked="0"/>
    </xf>
    <xf numFmtId="0" fontId="51" fillId="0" borderId="26" xfId="3" applyFont="1" applyFill="1" applyBorder="1" applyAlignment="1" applyProtection="1">
      <alignment horizontal="center" vertical="center" wrapText="1" shrinkToFit="1"/>
    </xf>
    <xf numFmtId="0" fontId="50" fillId="2" borderId="11" xfId="3" applyFont="1" applyFill="1" applyBorder="1" applyAlignment="1" applyProtection="1">
      <alignment horizontal="center" vertical="center"/>
      <protection locked="0"/>
    </xf>
    <xf numFmtId="0" fontId="50" fillId="2" borderId="12" xfId="3" applyFont="1" applyFill="1" applyBorder="1" applyAlignment="1" applyProtection="1">
      <alignment horizontal="center" vertical="center"/>
      <protection locked="0"/>
    </xf>
    <xf numFmtId="0" fontId="50" fillId="0" borderId="26" xfId="3" applyFont="1" applyFill="1" applyBorder="1" applyAlignment="1" applyProtection="1">
      <alignment horizontal="center" vertical="center"/>
    </xf>
    <xf numFmtId="9" fontId="50" fillId="0" borderId="7" xfId="3" applyNumberFormat="1" applyFont="1" applyFill="1" applyBorder="1" applyAlignment="1" applyProtection="1">
      <alignment horizontal="center" vertical="center"/>
    </xf>
    <xf numFmtId="9" fontId="50" fillId="0" borderId="8" xfId="3" applyNumberFormat="1" applyFont="1" applyFill="1" applyBorder="1" applyAlignment="1" applyProtection="1">
      <alignment horizontal="center" vertical="center"/>
    </xf>
    <xf numFmtId="9" fontId="50" fillId="0" borderId="9" xfId="3" applyNumberFormat="1" applyFont="1" applyFill="1" applyBorder="1" applyAlignment="1" applyProtection="1">
      <alignment horizontal="center" vertical="center"/>
    </xf>
    <xf numFmtId="9" fontId="50" fillId="0" borderId="10" xfId="3" applyNumberFormat="1" applyFont="1" applyFill="1" applyBorder="1" applyAlignment="1" applyProtection="1">
      <alignment horizontal="center" vertical="center"/>
    </xf>
    <xf numFmtId="0" fontId="50" fillId="0" borderId="26" xfId="3" applyFont="1" applyFill="1" applyBorder="1" applyAlignment="1" applyProtection="1">
      <alignment horizontal="center" vertical="center" shrinkToFit="1"/>
    </xf>
    <xf numFmtId="0" fontId="51" fillId="0" borderId="26" xfId="3" applyFont="1" applyFill="1" applyBorder="1" applyAlignment="1" applyProtection="1">
      <alignment horizontal="center" vertical="center" shrinkToFit="1"/>
    </xf>
    <xf numFmtId="0" fontId="50" fillId="2" borderId="11" xfId="3" applyFont="1" applyFill="1" applyBorder="1" applyAlignment="1" applyProtection="1">
      <alignment horizontal="left" vertical="center"/>
      <protection locked="0"/>
    </xf>
    <xf numFmtId="0" fontId="15" fillId="2" borderId="22" xfId="3" applyFill="1" applyBorder="1" applyAlignment="1" applyProtection="1">
      <alignment horizontal="left" vertical="center"/>
      <protection locked="0"/>
    </xf>
    <xf numFmtId="0" fontId="50" fillId="0" borderId="22" xfId="3" applyFont="1" applyFill="1" applyBorder="1" applyAlignment="1" applyProtection="1">
      <alignment horizontal="left" vertical="center"/>
    </xf>
    <xf numFmtId="0" fontId="15" fillId="0" borderId="12" xfId="3" applyBorder="1" applyAlignment="1" applyProtection="1">
      <alignment horizontal="left" vertical="center"/>
    </xf>
    <xf numFmtId="0" fontId="50" fillId="0" borderId="11" xfId="3" applyFont="1" applyFill="1" applyBorder="1" applyAlignment="1" applyProtection="1">
      <alignment horizontal="center" vertical="center"/>
    </xf>
    <xf numFmtId="0" fontId="50" fillId="0" borderId="12" xfId="3" applyFont="1" applyFill="1" applyBorder="1" applyAlignment="1" applyProtection="1">
      <alignment horizontal="center" vertical="center"/>
    </xf>
    <xf numFmtId="0" fontId="52" fillId="0" borderId="0" xfId="3" applyFont="1" applyFill="1" applyBorder="1" applyAlignment="1" applyProtection="1">
      <alignment vertical="center" wrapText="1"/>
    </xf>
    <xf numFmtId="0" fontId="53" fillId="0" borderId="0" xfId="1" applyFont="1" applyAlignment="1" applyProtection="1">
      <alignment vertical="center" wrapText="1"/>
    </xf>
    <xf numFmtId="0" fontId="46" fillId="0" borderId="0" xfId="3" applyFont="1" applyAlignment="1" applyProtection="1">
      <alignment horizontal="right" vertical="center"/>
    </xf>
    <xf numFmtId="0" fontId="14" fillId="0" borderId="0" xfId="1" applyFont="1" applyAlignment="1" applyProtection="1">
      <alignment horizontal="right" vertical="center"/>
    </xf>
    <xf numFmtId="0" fontId="47" fillId="0" borderId="0" xfId="3" applyFont="1" applyAlignment="1" applyProtection="1">
      <alignment horizontal="right" vertical="center" wrapText="1"/>
    </xf>
    <xf numFmtId="0" fontId="15" fillId="0" borderId="0" xfId="3" applyAlignment="1" applyProtection="1">
      <alignment horizontal="right" vertical="center" wrapText="1"/>
    </xf>
    <xf numFmtId="0" fontId="47" fillId="0" borderId="19" xfId="3" applyFont="1" applyFill="1" applyBorder="1" applyAlignment="1" applyProtection="1">
      <alignment vertical="center" wrapText="1"/>
    </xf>
    <xf numFmtId="0" fontId="15" fillId="0" borderId="19" xfId="3" applyFill="1" applyBorder="1" applyAlignment="1" applyProtection="1">
      <alignment vertical="center" wrapText="1"/>
    </xf>
    <xf numFmtId="0" fontId="48" fillId="0" borderId="19" xfId="3" applyFont="1" applyFill="1" applyBorder="1" applyAlignment="1" applyProtection="1">
      <alignment horizontal="left" vertical="center" wrapText="1"/>
    </xf>
    <xf numFmtId="0" fontId="14" fillId="0" borderId="19" xfId="1" applyBorder="1" applyAlignment="1" applyProtection="1">
      <alignment horizontal="left" vertical="center" wrapText="1"/>
    </xf>
    <xf numFmtId="0" fontId="49" fillId="0" borderId="19" xfId="3" applyFont="1" applyBorder="1" applyAlignment="1" applyProtection="1">
      <alignment horizontal="right" vertical="center" wrapText="1"/>
    </xf>
    <xf numFmtId="0" fontId="14" fillId="0" borderId="19" xfId="1" applyFont="1" applyBorder="1" applyAlignment="1" applyProtection="1">
      <alignment vertical="center" wrapText="1"/>
    </xf>
    <xf numFmtId="9" fontId="48" fillId="0" borderId="31" xfId="3" applyNumberFormat="1" applyFont="1" applyBorder="1" applyAlignment="1" applyProtection="1">
      <alignment horizontal="center" vertical="center" wrapText="1"/>
      <protection hidden="1"/>
    </xf>
    <xf numFmtId="0" fontId="14" fillId="0" borderId="32" xfId="1" applyBorder="1" applyAlignment="1" applyProtection="1">
      <alignment horizontal="center" vertical="center" wrapText="1"/>
      <protection hidden="1"/>
    </xf>
    <xf numFmtId="0" fontId="14" fillId="0" borderId="33" xfId="1" applyBorder="1" applyAlignment="1" applyProtection="1">
      <alignment horizontal="center" vertical="center" wrapText="1"/>
      <protection hidden="1"/>
    </xf>
    <xf numFmtId="0" fontId="77" fillId="0" borderId="0" xfId="3" applyFont="1" applyFill="1" applyBorder="1" applyAlignment="1" applyProtection="1">
      <alignment horizontal="left" vertical="center" wrapText="1"/>
    </xf>
    <xf numFmtId="0" fontId="15" fillId="0" borderId="7" xfId="3" applyBorder="1" applyAlignment="1" applyProtection="1">
      <alignment wrapText="1"/>
    </xf>
    <xf numFmtId="0" fontId="0" fillId="0" borderId="23" xfId="0" applyBorder="1" applyAlignment="1">
      <alignment vertical="center" wrapText="1"/>
    </xf>
    <xf numFmtId="0" fontId="0" fillId="0" borderId="85" xfId="0" applyBorder="1" applyAlignment="1">
      <alignment vertical="center" wrapText="1"/>
    </xf>
    <xf numFmtId="0" fontId="0" fillId="0" borderId="24" xfId="0" applyBorder="1" applyAlignment="1">
      <alignment vertical="center" wrapText="1"/>
    </xf>
    <xf numFmtId="0" fontId="0" fillId="0" borderId="0" xfId="0" applyBorder="1" applyAlignment="1">
      <alignment vertical="center" wrapText="1"/>
    </xf>
    <xf numFmtId="0" fontId="0" fillId="0" borderId="86" xfId="0" applyBorder="1" applyAlignment="1">
      <alignment vertical="center" wrapText="1"/>
    </xf>
    <xf numFmtId="9" fontId="80" fillId="0" borderId="23" xfId="3" applyNumberFormat="1" applyFont="1" applyFill="1" applyBorder="1" applyAlignment="1" applyProtection="1">
      <alignment horizontal="center" vertical="top"/>
      <protection locked="0"/>
    </xf>
    <xf numFmtId="0" fontId="81" fillId="0" borderId="8" xfId="0" applyFont="1" applyBorder="1" applyAlignment="1" applyProtection="1">
      <alignment horizontal="center" vertical="top"/>
      <protection locked="0"/>
    </xf>
    <xf numFmtId="0" fontId="81" fillId="0" borderId="0" xfId="0" applyFont="1" applyBorder="1" applyAlignment="1" applyProtection="1">
      <alignment horizontal="center" vertical="top"/>
      <protection locked="0"/>
    </xf>
    <xf numFmtId="0" fontId="81" fillId="0" borderId="25" xfId="0" applyFont="1" applyBorder="1" applyAlignment="1" applyProtection="1">
      <alignment horizontal="center" vertical="top"/>
      <protection locked="0"/>
    </xf>
    <xf numFmtId="0" fontId="81" fillId="0" borderId="19" xfId="0" applyFont="1" applyBorder="1" applyAlignment="1" applyProtection="1">
      <alignment horizontal="center" vertical="top"/>
      <protection locked="0"/>
    </xf>
    <xf numFmtId="0" fontId="81" fillId="0" borderId="10" xfId="0" applyFont="1" applyBorder="1" applyAlignment="1" applyProtection="1">
      <alignment horizontal="center" vertical="top"/>
      <protection locked="0"/>
    </xf>
    <xf numFmtId="0" fontId="51" fillId="0" borderId="24" xfId="3"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86"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87" xfId="0" applyBorder="1" applyAlignment="1" applyProtection="1">
      <alignment horizontal="center" vertical="center"/>
      <protection locked="0"/>
    </xf>
    <xf numFmtId="0" fontId="14" fillId="0" borderId="9" xfId="1" applyBorder="1" applyAlignment="1">
      <alignment horizontal="center" vertical="center"/>
    </xf>
    <xf numFmtId="0" fontId="14" fillId="0" borderId="19" xfId="1" applyBorder="1" applyAlignment="1">
      <alignment horizontal="center" vertical="center"/>
    </xf>
    <xf numFmtId="0" fontId="11" fillId="2" borderId="19" xfId="1" applyFont="1" applyFill="1" applyBorder="1" applyAlignment="1">
      <alignment vertical="center"/>
    </xf>
    <xf numFmtId="0" fontId="14" fillId="2" borderId="19" xfId="1" applyFill="1" applyBorder="1" applyAlignment="1">
      <alignment vertical="center"/>
    </xf>
    <xf numFmtId="0" fontId="14" fillId="2" borderId="10" xfId="1" applyFill="1" applyBorder="1" applyAlignment="1">
      <alignment vertical="center"/>
    </xf>
    <xf numFmtId="0" fontId="14" fillId="0" borderId="0" xfId="1" applyBorder="1" applyAlignment="1">
      <alignment horizontal="left" vertical="center" wrapText="1"/>
    </xf>
    <xf numFmtId="0" fontId="14" fillId="0" borderId="0" xfId="1" applyAlignment="1">
      <alignment horizontal="left" vertical="center" wrapText="1"/>
    </xf>
    <xf numFmtId="0" fontId="35" fillId="0" borderId="0" xfId="1" applyFont="1" applyAlignment="1">
      <alignment vertical="center" wrapText="1"/>
    </xf>
    <xf numFmtId="0" fontId="14" fillId="0" borderId="22" xfId="1" applyBorder="1" applyAlignment="1">
      <alignment vertical="center" shrinkToFit="1"/>
    </xf>
    <xf numFmtId="0" fontId="14" fillId="0" borderId="12" xfId="1" applyBorder="1" applyAlignment="1">
      <alignment vertical="center" shrinkToFit="1"/>
    </xf>
    <xf numFmtId="0" fontId="14" fillId="0" borderId="19" xfId="1" applyBorder="1" applyAlignment="1">
      <alignment vertical="center"/>
    </xf>
    <xf numFmtId="0" fontId="14" fillId="0" borderId="10" xfId="1" applyBorder="1" applyAlignment="1">
      <alignment vertical="center"/>
    </xf>
    <xf numFmtId="0" fontId="14" fillId="0" borderId="11" xfId="1" applyBorder="1" applyAlignment="1">
      <alignment horizontal="center" vertical="center"/>
    </xf>
    <xf numFmtId="0" fontId="14" fillId="0" borderId="22" xfId="1" applyBorder="1" applyAlignment="1">
      <alignment horizontal="center" vertical="center"/>
    </xf>
    <xf numFmtId="0" fontId="14" fillId="2" borderId="22" xfId="1" applyFill="1" applyBorder="1" applyAlignment="1">
      <alignment horizontal="right" vertical="center"/>
    </xf>
    <xf numFmtId="0" fontId="14" fillId="2" borderId="22" xfId="1" applyFill="1" applyBorder="1" applyAlignment="1">
      <alignment horizontal="center" vertical="center"/>
    </xf>
    <xf numFmtId="0" fontId="14" fillId="2" borderId="12" xfId="1" applyFill="1" applyBorder="1" applyAlignment="1">
      <alignment vertical="center"/>
    </xf>
    <xf numFmtId="0" fontId="56" fillId="2" borderId="7" xfId="1" applyFont="1" applyFill="1" applyBorder="1" applyAlignment="1">
      <alignment horizontal="center" vertical="center"/>
    </xf>
    <xf numFmtId="0" fontId="56" fillId="2" borderId="24" xfId="1" applyFont="1" applyFill="1" applyBorder="1" applyAlignment="1">
      <alignment horizontal="center" vertical="center"/>
    </xf>
    <xf numFmtId="0" fontId="56" fillId="2" borderId="9" xfId="1" applyFont="1" applyFill="1" applyBorder="1" applyAlignment="1">
      <alignment horizontal="center" vertical="center"/>
    </xf>
    <xf numFmtId="0" fontId="14" fillId="0" borderId="23" xfId="1" applyBorder="1" applyAlignment="1">
      <alignment horizontal="center" vertical="center" wrapText="1"/>
    </xf>
    <xf numFmtId="0" fontId="14" fillId="0" borderId="0" xfId="1" applyBorder="1" applyAlignment="1">
      <alignment horizontal="center" vertical="center"/>
    </xf>
    <xf numFmtId="0" fontId="14" fillId="0" borderId="23" xfId="1" applyBorder="1" applyAlignment="1">
      <alignment vertical="center" wrapText="1"/>
    </xf>
    <xf numFmtId="0" fontId="14" fillId="0" borderId="8" xfId="1" applyBorder="1" applyAlignment="1">
      <alignment vertical="center" wrapText="1"/>
    </xf>
    <xf numFmtId="0" fontId="14" fillId="0" borderId="25" xfId="1" applyBorder="1" applyAlignment="1">
      <alignment vertical="center" wrapText="1"/>
    </xf>
    <xf numFmtId="0" fontId="72" fillId="2" borderId="0" xfId="1" applyFont="1" applyFill="1" applyBorder="1" applyAlignment="1">
      <alignment vertical="center" wrapText="1"/>
    </xf>
    <xf numFmtId="0" fontId="72" fillId="2" borderId="25" xfId="1" applyFont="1" applyFill="1" applyBorder="1" applyAlignment="1">
      <alignment vertical="center" wrapText="1"/>
    </xf>
    <xf numFmtId="0" fontId="14" fillId="0" borderId="25" xfId="1" applyBorder="1" applyAlignment="1">
      <alignment vertical="center"/>
    </xf>
    <xf numFmtId="0" fontId="14" fillId="0" borderId="0" xfId="1" applyAlignment="1">
      <alignment horizontal="right" vertical="center"/>
    </xf>
    <xf numFmtId="0" fontId="14" fillId="0" borderId="21" xfId="1" applyBorder="1" applyAlignment="1">
      <alignment horizontal="center" vertical="center"/>
    </xf>
    <xf numFmtId="0" fontId="14" fillId="0" borderId="12" xfId="1" applyBorder="1" applyAlignment="1">
      <alignment horizontal="center" vertical="center"/>
    </xf>
    <xf numFmtId="0" fontId="24" fillId="2" borderId="7" xfId="1" applyFont="1" applyFill="1" applyBorder="1" applyAlignment="1">
      <alignment horizontal="center" vertical="center"/>
    </xf>
    <xf numFmtId="0" fontId="5" fillId="0" borderId="11" xfId="8" applyBorder="1" applyAlignment="1">
      <alignment horizontal="center" vertical="center"/>
    </xf>
    <xf numFmtId="0" fontId="5" fillId="0" borderId="22" xfId="8" applyBorder="1" applyAlignment="1">
      <alignment horizontal="center" vertical="center"/>
    </xf>
    <xf numFmtId="0" fontId="5" fillId="2" borderId="11" xfId="8" applyFill="1" applyBorder="1" applyAlignment="1">
      <alignment vertical="center"/>
    </xf>
    <xf numFmtId="0" fontId="5" fillId="2" borderId="22" xfId="8" applyFill="1" applyBorder="1" applyAlignment="1">
      <alignment vertical="center"/>
    </xf>
    <xf numFmtId="0" fontId="5" fillId="2" borderId="10" xfId="8" applyFill="1" applyBorder="1" applyAlignment="1">
      <alignment vertical="center"/>
    </xf>
    <xf numFmtId="178" fontId="5" fillId="0" borderId="0" xfId="8" applyNumberFormat="1" applyAlignment="1">
      <alignment horizontal="right" vertical="center"/>
    </xf>
    <xf numFmtId="0" fontId="32" fillId="0" borderId="0" xfId="8" applyFont="1" applyAlignment="1">
      <alignment horizontal="center" vertical="center"/>
    </xf>
    <xf numFmtId="0" fontId="5" fillId="0" borderId="0" xfId="8" applyAlignment="1">
      <alignment vertical="center"/>
    </xf>
    <xf numFmtId="0" fontId="5" fillId="0" borderId="11" xfId="8" applyBorder="1" applyAlignment="1">
      <alignment vertical="center"/>
    </xf>
    <xf numFmtId="0" fontId="5" fillId="0" borderId="20" xfId="8" applyBorder="1" applyAlignment="1">
      <alignment vertical="center"/>
    </xf>
    <xf numFmtId="0" fontId="5" fillId="0" borderId="21" xfId="8" applyBorder="1" applyAlignment="1">
      <alignment vertical="center" shrinkToFit="1"/>
    </xf>
    <xf numFmtId="0" fontId="5" fillId="0" borderId="22" xfId="8" applyBorder="1" applyAlignment="1">
      <alignment vertical="center" shrinkToFit="1"/>
    </xf>
    <xf numFmtId="0" fontId="5" fillId="0" borderId="12" xfId="8" applyBorder="1" applyAlignment="1">
      <alignment vertical="center" shrinkToFit="1"/>
    </xf>
    <xf numFmtId="0" fontId="54" fillId="0" borderId="0" xfId="8" applyFont="1" applyBorder="1" applyAlignment="1">
      <alignment horizontal="right" vertical="center" wrapText="1"/>
    </xf>
    <xf numFmtId="0" fontId="54" fillId="0" borderId="37" xfId="8" applyFont="1" applyBorder="1" applyAlignment="1">
      <alignment horizontal="right" vertical="center"/>
    </xf>
    <xf numFmtId="0" fontId="33" fillId="0" borderId="32" xfId="8" applyFont="1" applyBorder="1" applyAlignment="1">
      <alignment vertical="center"/>
    </xf>
    <xf numFmtId="0" fontId="33" fillId="0" borderId="32" xfId="0" applyFont="1" applyBorder="1" applyAlignment="1">
      <alignment vertical="center"/>
    </xf>
    <xf numFmtId="0" fontId="33" fillId="0" borderId="33" xfId="0" applyFont="1" applyBorder="1" applyAlignment="1">
      <alignment vertical="center"/>
    </xf>
    <xf numFmtId="0" fontId="5" fillId="0" borderId="0" xfId="8" applyAlignment="1">
      <alignment vertical="center" wrapText="1"/>
    </xf>
    <xf numFmtId="0" fontId="5" fillId="0" borderId="0" xfId="8" applyAlignment="1">
      <alignment vertical="top" wrapText="1"/>
    </xf>
    <xf numFmtId="0" fontId="5" fillId="2" borderId="11" xfId="8" applyFill="1" applyBorder="1" applyAlignment="1">
      <alignment horizontal="center" vertical="center"/>
    </xf>
    <xf numFmtId="0" fontId="5" fillId="2" borderId="22" xfId="8" applyFill="1" applyBorder="1" applyAlignment="1">
      <alignment horizontal="center" vertical="center"/>
    </xf>
    <xf numFmtId="0" fontId="5" fillId="2" borderId="12" xfId="8" applyFill="1" applyBorder="1" applyAlignment="1">
      <alignment horizontal="center" vertical="center"/>
    </xf>
    <xf numFmtId="0" fontId="44" fillId="0" borderId="0" xfId="8" applyFont="1" applyBorder="1" applyAlignment="1">
      <alignment horizontal="center" vertical="center"/>
    </xf>
    <xf numFmtId="0" fontId="44" fillId="0" borderId="0" xfId="8" applyFont="1" applyAlignment="1">
      <alignment horizontal="center" vertical="center"/>
    </xf>
    <xf numFmtId="0" fontId="5" fillId="0" borderId="19" xfId="8" applyBorder="1" applyAlignment="1">
      <alignment vertical="center" wrapText="1"/>
    </xf>
    <xf numFmtId="0" fontId="5" fillId="0" borderId="0" xfId="8" applyBorder="1" applyAlignment="1">
      <alignment vertical="center" wrapText="1"/>
    </xf>
    <xf numFmtId="0" fontId="5" fillId="0" borderId="0" xfId="8" applyBorder="1" applyAlignment="1">
      <alignment vertical="center"/>
    </xf>
    <xf numFmtId="0" fontId="5" fillId="0" borderId="0" xfId="8" applyFont="1" applyBorder="1" applyAlignment="1">
      <alignment horizontal="left" vertical="center" wrapText="1"/>
    </xf>
    <xf numFmtId="0" fontId="32" fillId="0" borderId="0" xfId="5" applyFont="1" applyAlignment="1">
      <alignment horizontal="center"/>
    </xf>
    <xf numFmtId="0" fontId="12" fillId="0" borderId="0" xfId="5" applyAlignment="1">
      <alignment horizontal="center"/>
    </xf>
    <xf numFmtId="0" fontId="12" fillId="0" borderId="0" xfId="5" applyBorder="1" applyAlignment="1">
      <alignment horizontal="center"/>
    </xf>
    <xf numFmtId="0" fontId="59" fillId="0" borderId="11" xfId="5" applyFont="1" applyFill="1" applyBorder="1" applyAlignment="1" applyProtection="1">
      <alignment horizontal="center" vertical="center"/>
      <protection locked="0"/>
    </xf>
    <xf numFmtId="0" fontId="59" fillId="0" borderId="22" xfId="5" applyFont="1" applyFill="1" applyBorder="1" applyAlignment="1" applyProtection="1">
      <alignment horizontal="center" vertical="center"/>
      <protection locked="0"/>
    </xf>
    <xf numFmtId="0" fontId="12" fillId="0" borderId="22" xfId="5" applyBorder="1" applyAlignment="1">
      <alignment horizontal="center" vertical="center"/>
    </xf>
    <xf numFmtId="0" fontId="44" fillId="0" borderId="21" xfId="5" applyFont="1" applyFill="1" applyBorder="1" applyAlignment="1" applyProtection="1">
      <alignment horizontal="center" vertical="center"/>
      <protection locked="0"/>
    </xf>
    <xf numFmtId="0" fontId="54" fillId="0" borderId="12" xfId="5" applyFont="1" applyBorder="1" applyAlignment="1">
      <alignment horizontal="center" vertical="center"/>
    </xf>
    <xf numFmtId="0" fontId="62" fillId="0" borderId="0" xfId="5" applyFont="1" applyBorder="1" applyAlignment="1" applyProtection="1">
      <alignment vertical="center" shrinkToFit="1"/>
      <protection locked="0"/>
    </xf>
    <xf numFmtId="0" fontId="12" fillId="0" borderId="0" xfId="5" applyAlignment="1">
      <alignment vertical="center" shrinkToFit="1"/>
    </xf>
    <xf numFmtId="0" fontId="63" fillId="0" borderId="0" xfId="5" applyFont="1" applyAlignment="1">
      <alignment horizontal="center" vertical="center" shrinkToFit="1"/>
    </xf>
    <xf numFmtId="0" fontId="64" fillId="0" borderId="0" xfId="5" applyFont="1" applyBorder="1" applyAlignment="1">
      <alignment vertical="center" shrinkToFit="1"/>
    </xf>
    <xf numFmtId="0" fontId="62" fillId="0" borderId="50" xfId="5" applyFont="1" applyBorder="1" applyAlignment="1" applyProtection="1">
      <alignment vertical="center" wrapText="1"/>
      <protection locked="0"/>
    </xf>
    <xf numFmtId="0" fontId="54" fillId="0" borderId="50" xfId="5" applyFont="1" applyBorder="1" applyAlignment="1">
      <alignment vertical="center" wrapText="1"/>
    </xf>
    <xf numFmtId="0" fontId="66" fillId="0" borderId="13" xfId="5" applyFont="1" applyBorder="1" applyAlignment="1">
      <alignment horizontal="center" vertical="center"/>
    </xf>
    <xf numFmtId="0" fontId="66" fillId="0" borderId="53" xfId="5" applyFont="1" applyBorder="1" applyAlignment="1">
      <alignment horizontal="center" vertical="center"/>
    </xf>
    <xf numFmtId="0" fontId="66" fillId="0" borderId="57" xfId="5" applyFont="1" applyBorder="1" applyAlignment="1">
      <alignment horizontal="center" vertical="center"/>
    </xf>
    <xf numFmtId="0" fontId="66" fillId="0" borderId="10" xfId="5" applyFont="1" applyBorder="1" applyAlignment="1">
      <alignment horizontal="center" vertical="center"/>
    </xf>
    <xf numFmtId="0" fontId="56" fillId="0" borderId="54" xfId="5" applyFont="1" applyBorder="1" applyAlignment="1">
      <alignment horizontal="center" vertical="center"/>
    </xf>
    <xf numFmtId="0" fontId="56" fillId="0" borderId="55" xfId="5" applyFont="1" applyBorder="1" applyAlignment="1">
      <alignment horizontal="center" vertical="center"/>
    </xf>
    <xf numFmtId="0" fontId="56" fillId="0" borderId="56" xfId="5" applyFont="1" applyBorder="1" applyAlignment="1">
      <alignment horizontal="center" vertical="center"/>
    </xf>
    <xf numFmtId="0" fontId="56" fillId="0" borderId="39" xfId="5" applyFont="1" applyBorder="1" applyAlignment="1">
      <alignment horizontal="center" vertical="center" wrapText="1"/>
    </xf>
    <xf numFmtId="0" fontId="56" fillId="0" borderId="26" xfId="5" applyFont="1" applyBorder="1" applyAlignment="1">
      <alignment horizontal="center" vertical="center" wrapText="1"/>
    </xf>
    <xf numFmtId="0" fontId="56" fillId="0" borderId="41" xfId="5" applyFont="1" applyBorder="1" applyAlignment="1">
      <alignment horizontal="center" vertical="center" wrapText="1"/>
    </xf>
    <xf numFmtId="0" fontId="56" fillId="0" borderId="58" xfId="5" applyFont="1" applyBorder="1" applyAlignment="1">
      <alignment horizontal="center" vertical="center" wrapText="1"/>
    </xf>
    <xf numFmtId="180" fontId="68" fillId="2" borderId="62" xfId="5" applyNumberFormat="1" applyFont="1" applyFill="1" applyBorder="1" applyAlignment="1">
      <alignment horizontal="center" vertical="center" wrapText="1"/>
    </xf>
    <xf numFmtId="180" fontId="68" fillId="0" borderId="64" xfId="5" applyNumberFormat="1" applyFont="1" applyBorder="1" applyAlignment="1">
      <alignment horizontal="center" vertical="center" wrapText="1"/>
    </xf>
    <xf numFmtId="0" fontId="66" fillId="0" borderId="59" xfId="5" applyFont="1" applyBorder="1" applyAlignment="1">
      <alignment horizontal="center" vertical="center"/>
    </xf>
    <xf numFmtId="0" fontId="12" fillId="0" borderId="57" xfId="5" applyBorder="1" applyAlignment="1">
      <alignment horizontal="center" vertical="center"/>
    </xf>
    <xf numFmtId="176" fontId="56" fillId="2" borderId="51" xfId="0" applyNumberFormat="1" applyFont="1" applyFill="1" applyBorder="1" applyAlignment="1" applyProtection="1">
      <alignment horizontal="center" vertical="center"/>
      <protection locked="0"/>
    </xf>
    <xf numFmtId="0" fontId="54" fillId="0" borderId="27" xfId="0" applyFont="1" applyBorder="1" applyAlignment="1">
      <alignment horizontal="center" vertical="center"/>
    </xf>
    <xf numFmtId="176" fontId="56" fillId="2" borderId="51" xfId="5" applyNumberFormat="1" applyFont="1" applyFill="1" applyBorder="1" applyAlignment="1" applyProtection="1">
      <alignment horizontal="center" vertical="center"/>
      <protection locked="0"/>
    </xf>
    <xf numFmtId="0" fontId="54" fillId="0" borderId="27" xfId="5" applyFont="1" applyBorder="1" applyAlignment="1">
      <alignment horizontal="center" vertical="center"/>
    </xf>
    <xf numFmtId="179" fontId="54" fillId="0" borderId="51" xfId="5" applyNumberFormat="1" applyFont="1" applyFill="1" applyBorder="1" applyAlignment="1">
      <alignment horizontal="center" vertical="center"/>
    </xf>
    <xf numFmtId="179" fontId="67" fillId="2" borderId="51" xfId="5" applyNumberFormat="1" applyFont="1" applyFill="1" applyBorder="1" applyAlignment="1">
      <alignment horizontal="center" vertical="center" wrapText="1"/>
    </xf>
    <xf numFmtId="0" fontId="12" fillId="0" borderId="27" xfId="5" applyBorder="1" applyAlignment="1">
      <alignment horizontal="center" vertical="center" wrapText="1"/>
    </xf>
    <xf numFmtId="0" fontId="12" fillId="0" borderId="11" xfId="5" applyBorder="1" applyAlignment="1">
      <alignment horizontal="center" vertical="center" shrinkToFit="1"/>
    </xf>
    <xf numFmtId="0" fontId="12" fillId="0" borderId="22" xfId="5" applyBorder="1" applyAlignment="1">
      <alignment horizontal="center" vertical="center" shrinkToFit="1"/>
    </xf>
    <xf numFmtId="0" fontId="12" fillId="0" borderId="12" xfId="5" applyBorder="1" applyAlignment="1">
      <alignment horizontal="center" vertical="center" shrinkToFit="1"/>
    </xf>
    <xf numFmtId="0" fontId="12" fillId="0" borderId="11" xfId="5" applyBorder="1" applyAlignment="1">
      <alignment horizontal="center" vertical="center" wrapText="1" shrinkToFit="1"/>
    </xf>
    <xf numFmtId="0" fontId="70" fillId="0" borderId="11" xfId="5" applyFont="1" applyBorder="1" applyAlignment="1">
      <alignment horizontal="center" shrinkToFit="1"/>
    </xf>
    <xf numFmtId="0" fontId="70" fillId="0" borderId="22" xfId="5" applyFont="1" applyBorder="1" applyAlignment="1">
      <alignment horizontal="center" shrinkToFit="1"/>
    </xf>
    <xf numFmtId="0" fontId="12" fillId="0" borderId="12" xfId="5" applyBorder="1" applyAlignment="1">
      <alignment horizontal="center" shrinkToFit="1"/>
    </xf>
    <xf numFmtId="0" fontId="71" fillId="0" borderId="11" xfId="5" applyFont="1" applyBorder="1" applyAlignment="1">
      <alignment horizontal="center" shrinkToFit="1"/>
    </xf>
    <xf numFmtId="0" fontId="35" fillId="0" borderId="22" xfId="5" applyFont="1" applyBorder="1" applyAlignment="1">
      <alignment horizontal="center" shrinkToFit="1"/>
    </xf>
    <xf numFmtId="0" fontId="71" fillId="0" borderId="22" xfId="5" applyFont="1" applyBorder="1" applyAlignment="1">
      <alignment horizontal="center" shrinkToFit="1"/>
    </xf>
    <xf numFmtId="0" fontId="12" fillId="0" borderId="15" xfId="5" applyBorder="1" applyAlignment="1">
      <alignment horizontal="center" vertical="center"/>
    </xf>
    <xf numFmtId="0" fontId="54" fillId="0" borderId="48" xfId="0" applyFont="1" applyBorder="1" applyAlignment="1">
      <alignment horizontal="center" vertical="center"/>
    </xf>
    <xf numFmtId="0" fontId="54" fillId="0" borderId="48" xfId="5" applyFont="1" applyBorder="1" applyAlignment="1">
      <alignment horizontal="center" vertical="center"/>
    </xf>
    <xf numFmtId="0" fontId="12" fillId="0" borderId="48" xfId="5" applyBorder="1" applyAlignment="1">
      <alignment horizontal="center" vertical="center" wrapText="1"/>
    </xf>
    <xf numFmtId="180" fontId="68" fillId="0" borderId="49" xfId="5" applyNumberFormat="1" applyFont="1" applyBorder="1" applyAlignment="1">
      <alignment horizontal="center" vertical="center" wrapText="1"/>
    </xf>
    <xf numFmtId="0" fontId="10" fillId="0" borderId="7" xfId="6" applyFill="1" applyBorder="1" applyAlignment="1">
      <alignment horizontal="center" vertical="center"/>
    </xf>
    <xf numFmtId="0" fontId="10" fillId="0" borderId="24" xfId="6" applyBorder="1" applyAlignment="1">
      <alignment vertical="center"/>
    </xf>
    <xf numFmtId="0" fontId="35" fillId="0" borderId="23" xfId="6" applyFont="1" applyFill="1" applyBorder="1" applyAlignment="1">
      <alignment vertical="center"/>
    </xf>
    <xf numFmtId="0" fontId="35" fillId="0" borderId="23" xfId="6" applyFont="1" applyBorder="1" applyAlignment="1">
      <alignment vertical="center"/>
    </xf>
    <xf numFmtId="0" fontId="35" fillId="0" borderId="8" xfId="6" applyFont="1" applyBorder="1" applyAlignment="1">
      <alignment vertical="center"/>
    </xf>
    <xf numFmtId="0" fontId="35" fillId="0" borderId="0" xfId="6" applyFont="1" applyFill="1" applyBorder="1" applyAlignment="1">
      <alignment vertical="center"/>
    </xf>
    <xf numFmtId="0" fontId="35" fillId="0" borderId="0" xfId="6" applyFont="1" applyBorder="1" applyAlignment="1">
      <alignment vertical="center"/>
    </xf>
    <xf numFmtId="0" fontId="35" fillId="0" borderId="25" xfId="6" applyFont="1" applyBorder="1" applyAlignment="1">
      <alignment vertical="center"/>
    </xf>
    <xf numFmtId="178" fontId="10" fillId="0" borderId="0" xfId="6" applyNumberFormat="1" applyAlignment="1">
      <alignment horizontal="right" vertical="center"/>
    </xf>
    <xf numFmtId="0" fontId="32" fillId="0" borderId="0" xfId="6" applyFont="1" applyAlignment="1">
      <alignment horizontal="center" vertical="center"/>
    </xf>
    <xf numFmtId="0" fontId="10" fillId="0" borderId="0" xfId="6" applyAlignment="1">
      <alignment vertical="center"/>
    </xf>
    <xf numFmtId="0" fontId="10" fillId="0" borderId="11" xfId="6" applyBorder="1" applyAlignment="1">
      <alignment vertical="center"/>
    </xf>
    <xf numFmtId="0" fontId="10" fillId="0" borderId="20" xfId="6" applyBorder="1" applyAlignment="1">
      <alignment vertical="center"/>
    </xf>
    <xf numFmtId="0" fontId="10" fillId="0" borderId="21" xfId="6" applyBorder="1" applyAlignment="1">
      <alignment horizontal="center" vertical="center" shrinkToFit="1"/>
    </xf>
    <xf numFmtId="0" fontId="10" fillId="0" borderId="22" xfId="6" applyBorder="1" applyAlignment="1">
      <alignment horizontal="center" vertical="center" shrinkToFit="1"/>
    </xf>
    <xf numFmtId="0" fontId="10" fillId="0" borderId="12" xfId="6" applyBorder="1" applyAlignment="1">
      <alignment horizontal="center" vertical="center" shrinkToFit="1"/>
    </xf>
    <xf numFmtId="0" fontId="10" fillId="0" borderId="0" xfId="6" applyFill="1" applyBorder="1" applyAlignment="1">
      <alignment horizontal="center" vertical="center"/>
    </xf>
    <xf numFmtId="0" fontId="10" fillId="0" borderId="0" xfId="6" applyAlignment="1">
      <alignment horizontal="center" vertical="center"/>
    </xf>
    <xf numFmtId="0" fontId="35" fillId="2" borderId="72" xfId="6" applyFont="1" applyFill="1" applyBorder="1" applyAlignment="1">
      <alignment vertical="center" shrinkToFit="1"/>
    </xf>
    <xf numFmtId="0" fontId="35" fillId="2" borderId="73" xfId="6" applyFont="1" applyFill="1" applyBorder="1" applyAlignment="1">
      <alignment vertical="center" shrinkToFit="1"/>
    </xf>
    <xf numFmtId="0" fontId="35" fillId="2" borderId="2" xfId="6" applyFont="1" applyFill="1" applyBorder="1" applyAlignment="1">
      <alignment vertical="center" shrinkToFit="1"/>
    </xf>
    <xf numFmtId="0" fontId="35" fillId="2" borderId="74" xfId="6" applyFont="1" applyFill="1" applyBorder="1" applyAlignment="1">
      <alignment vertical="center" shrinkToFit="1"/>
    </xf>
    <xf numFmtId="0" fontId="35" fillId="2" borderId="75" xfId="6" applyFont="1" applyFill="1" applyBorder="1" applyAlignment="1">
      <alignment vertical="center" shrinkToFit="1"/>
    </xf>
    <xf numFmtId="0" fontId="35" fillId="2" borderId="76" xfId="6" applyFont="1" applyFill="1" applyBorder="1" applyAlignment="1">
      <alignment vertical="center" shrinkToFit="1"/>
    </xf>
    <xf numFmtId="0" fontId="9" fillId="0" borderId="73" xfId="6" applyFont="1" applyFill="1" applyBorder="1" applyAlignment="1">
      <alignment vertical="center" wrapText="1"/>
    </xf>
    <xf numFmtId="0" fontId="0" fillId="0" borderId="78" xfId="0" applyBorder="1" applyAlignment="1">
      <alignment vertical="center" wrapText="1"/>
    </xf>
    <xf numFmtId="0" fontId="0" fillId="0" borderId="89" xfId="0" applyBorder="1" applyAlignment="1">
      <alignment vertical="center" wrapText="1"/>
    </xf>
    <xf numFmtId="0" fontId="9" fillId="0" borderId="74" xfId="6" applyFont="1"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10" fillId="0" borderId="74" xfId="6" applyFill="1" applyBorder="1" applyAlignment="1">
      <alignment vertical="center" wrapText="1"/>
    </xf>
    <xf numFmtId="0" fontId="0" fillId="0" borderId="83" xfId="0" applyBorder="1" applyAlignment="1">
      <alignment vertical="center" wrapText="1"/>
    </xf>
    <xf numFmtId="0" fontId="9" fillId="0" borderId="91" xfId="6" applyFont="1" applyFill="1" applyBorder="1" applyAlignment="1">
      <alignment vertical="center" shrinkToFit="1"/>
    </xf>
    <xf numFmtId="0" fontId="0" fillId="0" borderId="89" xfId="0" applyFill="1" applyBorder="1" applyAlignment="1">
      <alignment vertical="center" shrinkToFit="1"/>
    </xf>
    <xf numFmtId="0" fontId="1" fillId="0" borderId="74" xfId="6" applyFont="1" applyBorder="1" applyAlignment="1">
      <alignment vertical="center" shrinkToFit="1"/>
    </xf>
    <xf numFmtId="0" fontId="0" fillId="0" borderId="81" xfId="0" applyBorder="1" applyAlignment="1">
      <alignment vertical="center" shrinkToFit="1"/>
    </xf>
    <xf numFmtId="0" fontId="0" fillId="0" borderId="83" xfId="0" applyBorder="1" applyAlignment="1">
      <alignment vertical="center" shrinkToFit="1"/>
    </xf>
    <xf numFmtId="0" fontId="1" fillId="0" borderId="76" xfId="6" applyFont="1" applyBorder="1" applyAlignment="1">
      <alignment vertical="center" shrinkToFit="1"/>
    </xf>
    <xf numFmtId="0" fontId="0" fillId="0" borderId="77" xfId="0" applyBorder="1" applyAlignment="1">
      <alignment vertical="center" shrinkToFit="1"/>
    </xf>
    <xf numFmtId="0" fontId="10" fillId="0" borderId="98" xfId="6" applyFill="1" applyBorder="1" applyAlignment="1">
      <alignment horizontal="right" vertical="center"/>
    </xf>
    <xf numFmtId="0" fontId="10" fillId="0" borderId="84" xfId="6" applyFill="1" applyBorder="1" applyAlignment="1">
      <alignment horizontal="right" vertical="center"/>
    </xf>
    <xf numFmtId="0" fontId="10" fillId="0" borderId="24" xfId="6" applyFill="1" applyBorder="1" applyAlignment="1">
      <alignment horizontal="right" vertical="center"/>
    </xf>
    <xf numFmtId="0" fontId="10" fillId="0" borderId="9" xfId="6" applyFill="1" applyBorder="1" applyAlignment="1">
      <alignment horizontal="right" vertical="center"/>
    </xf>
    <xf numFmtId="0" fontId="9" fillId="0" borderId="101" xfId="6" applyFont="1" applyFill="1" applyBorder="1" applyAlignment="1">
      <alignment horizontal="left" vertical="center" shrinkToFit="1"/>
    </xf>
    <xf numFmtId="0" fontId="9" fillId="0" borderId="92" xfId="6" applyFont="1" applyFill="1" applyBorder="1" applyAlignment="1">
      <alignment horizontal="left" vertical="center" shrinkToFit="1"/>
    </xf>
    <xf numFmtId="0" fontId="60" fillId="2" borderId="95" xfId="6" applyFont="1" applyFill="1" applyBorder="1" applyAlignment="1">
      <alignment horizontal="center" vertical="center" wrapText="1"/>
    </xf>
    <xf numFmtId="0" fontId="60" fillId="2" borderId="100" xfId="6" applyFont="1" applyFill="1" applyBorder="1" applyAlignment="1">
      <alignment horizontal="center" vertical="center" wrapText="1"/>
    </xf>
    <xf numFmtId="0" fontId="60" fillId="2" borderId="99" xfId="6" applyFont="1" applyFill="1" applyBorder="1" applyAlignment="1">
      <alignment horizontal="center" vertical="center" wrapText="1"/>
    </xf>
    <xf numFmtId="0" fontId="9" fillId="0" borderId="102" xfId="6" applyFont="1" applyFill="1" applyBorder="1" applyAlignment="1">
      <alignment horizontal="center" vertical="center" shrinkToFit="1"/>
    </xf>
    <xf numFmtId="0" fontId="9" fillId="0" borderId="101" xfId="6" applyFont="1" applyFill="1" applyBorder="1" applyAlignment="1">
      <alignment horizontal="center" vertical="center" shrinkToFit="1"/>
    </xf>
    <xf numFmtId="0" fontId="9" fillId="0" borderId="103" xfId="6" applyFont="1" applyFill="1" applyBorder="1" applyAlignment="1">
      <alignment horizontal="center" vertical="center" shrinkToFit="1"/>
    </xf>
    <xf numFmtId="0" fontId="9" fillId="0" borderId="19" xfId="6" applyFont="1" applyFill="1" applyBorder="1" applyAlignment="1">
      <alignment horizontal="center" vertical="center" shrinkToFit="1"/>
    </xf>
    <xf numFmtId="0" fontId="0" fillId="0" borderId="0" xfId="0" applyBorder="1" applyAlignment="1">
      <alignment vertical="center"/>
    </xf>
    <xf numFmtId="0" fontId="0" fillId="0" borderId="19" xfId="0" applyBorder="1" applyAlignment="1">
      <alignment vertical="center"/>
    </xf>
    <xf numFmtId="0" fontId="0" fillId="0" borderId="26" xfId="0" applyBorder="1" applyAlignment="1">
      <alignment vertical="center" wrapText="1"/>
    </xf>
    <xf numFmtId="0" fontId="0" fillId="2" borderId="11" xfId="0" applyFill="1" applyBorder="1" applyAlignment="1">
      <alignment horizontal="center" vertical="center"/>
    </xf>
    <xf numFmtId="0" fontId="0" fillId="2" borderId="22" xfId="0" applyFill="1" applyBorder="1" applyAlignment="1">
      <alignment horizontal="center" vertical="center"/>
    </xf>
    <xf numFmtId="0" fontId="0" fillId="0" borderId="22" xfId="0" applyBorder="1" applyAlignment="1">
      <alignment horizontal="center" vertical="center"/>
    </xf>
    <xf numFmtId="0" fontId="0" fillId="0" borderId="12" xfId="0" applyBorder="1" applyAlignment="1">
      <alignment horizontal="center" vertical="center"/>
    </xf>
    <xf numFmtId="0" fontId="0" fillId="2" borderId="26" xfId="0" applyFill="1" applyBorder="1" applyAlignment="1">
      <alignment horizontal="center" vertical="center"/>
    </xf>
    <xf numFmtId="0" fontId="0" fillId="2" borderId="11" xfId="0" applyFill="1" applyBorder="1" applyAlignment="1">
      <alignment horizontal="right" vertical="center"/>
    </xf>
    <xf numFmtId="0" fontId="0" fillId="2" borderId="22" xfId="0" applyFill="1" applyBorder="1" applyAlignment="1">
      <alignment horizontal="right" vertical="center"/>
    </xf>
    <xf numFmtId="0" fontId="0" fillId="0" borderId="22" xfId="0" applyBorder="1" applyAlignment="1">
      <alignment vertical="center"/>
    </xf>
    <xf numFmtId="0" fontId="0" fillId="0" borderId="12" xfId="0" applyBorder="1" applyAlignment="1">
      <alignment vertical="center"/>
    </xf>
    <xf numFmtId="0" fontId="13" fillId="0" borderId="0" xfId="4" applyAlignment="1">
      <alignment horizontal="right" vertical="center"/>
    </xf>
    <xf numFmtId="0" fontId="32" fillId="0" borderId="0" xfId="4" applyFont="1" applyAlignment="1">
      <alignment horizontal="center" vertical="center"/>
    </xf>
    <xf numFmtId="0" fontId="13" fillId="0" borderId="0" xfId="4" applyAlignment="1">
      <alignment vertical="center"/>
    </xf>
    <xf numFmtId="0" fontId="13" fillId="0" borderId="11" xfId="4" applyBorder="1" applyAlignment="1">
      <alignment vertical="center"/>
    </xf>
    <xf numFmtId="0" fontId="13" fillId="0" borderId="22" xfId="4" applyBorder="1" applyAlignment="1">
      <alignment vertical="center"/>
    </xf>
    <xf numFmtId="0" fontId="13" fillId="0" borderId="21" xfId="4" applyBorder="1" applyAlignment="1">
      <alignment vertical="center"/>
    </xf>
    <xf numFmtId="0" fontId="13" fillId="0" borderId="12" xfId="4" applyBorder="1" applyAlignment="1">
      <alignment vertical="center"/>
    </xf>
    <xf numFmtId="0" fontId="0" fillId="2" borderId="11" xfId="0" applyFill="1" applyBorder="1" applyAlignment="1">
      <alignment horizontal="left" vertical="center" wrapText="1"/>
    </xf>
    <xf numFmtId="0" fontId="0" fillId="2" borderId="22" xfId="0" applyFill="1" applyBorder="1" applyAlignment="1">
      <alignment horizontal="left" vertical="center"/>
    </xf>
    <xf numFmtId="0" fontId="0" fillId="2" borderId="12" xfId="0" applyFill="1" applyBorder="1" applyAlignment="1">
      <alignment horizontal="left" vertical="center"/>
    </xf>
  </cellXfs>
  <cellStyles count="12">
    <cellStyle name="ハイパーリンク" xfId="2" builtinId="8"/>
    <cellStyle name="桁区切り 2" xfId="7"/>
    <cellStyle name="桁区切り 3" xfId="10"/>
    <cellStyle name="標準" xfId="0" builtinId="0"/>
    <cellStyle name="標準 2" xfId="1"/>
    <cellStyle name="標準 2 2" xfId="3"/>
    <cellStyle name="標準 3" xfId="4"/>
    <cellStyle name="標準 4" xfId="5"/>
    <cellStyle name="標準 5" xfId="6"/>
    <cellStyle name="標準 6" xfId="8"/>
    <cellStyle name="標準 7" xfId="9"/>
    <cellStyle name="標準 8" xfId="11"/>
  </cellStyles>
  <dxfs count="6">
    <dxf>
      <fill>
        <patternFill>
          <bgColor theme="0"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fmlaLink="$AG$30" lockText="1" noThreeD="1"/>
</file>

<file path=xl/ctrlProps/ctrlProp164.xml><?xml version="1.0" encoding="utf-8"?>
<formControlPr xmlns="http://schemas.microsoft.com/office/spreadsheetml/2009/9/main" objectType="CheckBox" fmlaLink="$AG$28"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fmlaLink="$M$12" lockText="1" noThreeD="1"/>
</file>

<file path=xl/ctrlProps/ctrlProp209.xml><?xml version="1.0" encoding="utf-8"?>
<formControlPr xmlns="http://schemas.microsoft.com/office/spreadsheetml/2009/9/main" objectType="CheckBox" fmlaLink="$M$13"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fmlaLink="$M$15" lockText="1" noThreeD="1"/>
</file>

<file path=xl/ctrlProps/ctrlProp211.xml><?xml version="1.0" encoding="utf-8"?>
<formControlPr xmlns="http://schemas.microsoft.com/office/spreadsheetml/2009/9/main" objectType="CheckBox" fmlaLink="$M$17" lockText="1" noThreeD="1"/>
</file>

<file path=xl/ctrlProps/ctrlProp212.xml><?xml version="1.0" encoding="utf-8"?>
<formControlPr xmlns="http://schemas.microsoft.com/office/spreadsheetml/2009/9/main" objectType="CheckBox" fmlaLink="$M$8" lockText="1" noThreeD="1"/>
</file>

<file path=xl/ctrlProps/ctrlProp213.xml><?xml version="1.0" encoding="utf-8"?>
<formControlPr xmlns="http://schemas.microsoft.com/office/spreadsheetml/2009/9/main" objectType="CheckBox" fmlaLink="$M$20" lockText="1" noThreeD="1"/>
</file>

<file path=xl/ctrlProps/ctrlProp214.xml><?xml version="1.0" encoding="utf-8"?>
<formControlPr xmlns="http://schemas.microsoft.com/office/spreadsheetml/2009/9/main" objectType="CheckBox" fmlaLink="$R$13" lockText="1" noThreeD="1"/>
</file>

<file path=xl/ctrlProps/ctrlProp215.xml><?xml version="1.0" encoding="utf-8"?>
<formControlPr xmlns="http://schemas.microsoft.com/office/spreadsheetml/2009/9/main" objectType="CheckBox" fmlaLink="$R$23" lockText="1" noThreeD="1"/>
</file>

<file path=xl/ctrlProps/ctrlProp216.xml><?xml version="1.0" encoding="utf-8"?>
<formControlPr xmlns="http://schemas.microsoft.com/office/spreadsheetml/2009/9/main" objectType="CheckBox" fmlaLink="$R$28" lockText="1" noThreeD="1"/>
</file>

<file path=xl/ctrlProps/ctrlProp217.xml><?xml version="1.0" encoding="utf-8"?>
<formControlPr xmlns="http://schemas.microsoft.com/office/spreadsheetml/2009/9/main" objectType="CheckBox" fmlaLink="$R$27"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AG$28"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checked="Checked"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AG$30"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fmlaLink="$AI$18" noThreeD="1"/>
</file>

<file path=xl/ctrlProps/ctrlProp244.xml><?xml version="1.0" encoding="utf-8"?>
<formControlPr xmlns="http://schemas.microsoft.com/office/spreadsheetml/2009/9/main" objectType="CheckBox" fmlaLink="$L$9" lockText="1" noThreeD="1"/>
</file>

<file path=xl/ctrlProps/ctrlProp245.xml><?xml version="1.0" encoding="utf-8"?>
<formControlPr xmlns="http://schemas.microsoft.com/office/spreadsheetml/2009/9/main" objectType="CheckBox" fmlaLink="$L$12" lockText="1" noThreeD="1"/>
</file>

<file path=xl/ctrlProps/ctrlProp246.xml><?xml version="1.0" encoding="utf-8"?>
<formControlPr xmlns="http://schemas.microsoft.com/office/spreadsheetml/2009/9/main" objectType="CheckBox" fmlaLink="$L$15" lockText="1" noThreeD="1"/>
</file>

<file path=xl/ctrlProps/ctrlProp247.xml><?xml version="1.0" encoding="utf-8"?>
<formControlPr xmlns="http://schemas.microsoft.com/office/spreadsheetml/2009/9/main" objectType="CheckBox" fmlaLink="$L$18" lockText="1" noThreeD="1"/>
</file>

<file path=xl/ctrlProps/ctrlProp248.xml><?xml version="1.0" encoding="utf-8"?>
<formControlPr xmlns="http://schemas.microsoft.com/office/spreadsheetml/2009/9/main" objectType="CheckBox" fmlaLink="$L$22" lockText="1" noThreeD="1"/>
</file>

<file path=xl/ctrlProps/ctrlProp249.xml><?xml version="1.0" encoding="utf-8"?>
<formControlPr xmlns="http://schemas.microsoft.com/office/spreadsheetml/2009/9/main" objectType="CheckBox" fmlaLink="$L$21"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fmlaLink="$L$23" lockText="1" noThreeD="1"/>
</file>

<file path=xl/ctrlProps/ctrlProp251.xml><?xml version="1.0" encoding="utf-8"?>
<formControlPr xmlns="http://schemas.microsoft.com/office/spreadsheetml/2009/9/main" objectType="CheckBox" fmlaLink="$L$20" lockText="1" noThreeD="1"/>
</file>

<file path=xl/ctrlProps/ctrlProp252.xml><?xml version="1.0" encoding="utf-8"?>
<formControlPr xmlns="http://schemas.microsoft.com/office/spreadsheetml/2009/9/main" objectType="CheckBox" fmlaLink="$L$23" lockText="1" noThreeD="1"/>
</file>

<file path=xl/ctrlProps/ctrlProp253.xml><?xml version="1.0" encoding="utf-8"?>
<formControlPr xmlns="http://schemas.microsoft.com/office/spreadsheetml/2009/9/main" objectType="CheckBox" fmlaLink="$L$25" lockText="1" noThreeD="1"/>
</file>

<file path=xl/ctrlProps/ctrlProp254.xml><?xml version="1.0" encoding="utf-8"?>
<formControlPr xmlns="http://schemas.microsoft.com/office/spreadsheetml/2009/9/main" objectType="CheckBox" fmlaLink="$L$10" lockText="1" noThreeD="1"/>
</file>

<file path=xl/ctrlProps/ctrlProp255.xml><?xml version="1.0" encoding="utf-8"?>
<formControlPr xmlns="http://schemas.microsoft.com/office/spreadsheetml/2009/9/main" objectType="CheckBox" fmlaLink="$L$31" lockText="1" noThreeD="1"/>
</file>

<file path=xl/ctrlProps/ctrlProp256.xml><?xml version="1.0" encoding="utf-8"?>
<formControlPr xmlns="http://schemas.microsoft.com/office/spreadsheetml/2009/9/main" objectType="CheckBox" fmlaLink="$L$32" lockText="1" noThreeD="1"/>
</file>

<file path=xl/ctrlProps/ctrlProp257.xml><?xml version="1.0" encoding="utf-8"?>
<formControlPr xmlns="http://schemas.microsoft.com/office/spreadsheetml/2009/9/main" objectType="CheckBox" fmlaLink="$L$34"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fmlaLink="$L$30"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fmlaLink="$L$29"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2" name="楕円 1"/>
        <xdr:cNvSpPr/>
      </xdr:nvSpPr>
      <xdr:spPr>
        <a:xfrm>
          <a:off x="3877733" y="367242"/>
          <a:ext cx="755650" cy="365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8</xdr:row>
          <xdr:rowOff>28575</xdr:rowOff>
        </xdr:from>
        <xdr:to>
          <xdr:col>1</xdr:col>
          <xdr:colOff>476250</xdr:colOff>
          <xdr:row>8</xdr:row>
          <xdr:rowOff>314325</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228600</xdr:rowOff>
        </xdr:from>
        <xdr:to>
          <xdr:col>2</xdr:col>
          <xdr:colOff>542925</xdr:colOff>
          <xdr:row>12</xdr:row>
          <xdr:rowOff>19050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219075</xdr:rowOff>
        </xdr:from>
        <xdr:to>
          <xdr:col>2</xdr:col>
          <xdr:colOff>542925</xdr:colOff>
          <xdr:row>15</xdr:row>
          <xdr:rowOff>9525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228600</xdr:rowOff>
        </xdr:from>
        <xdr:to>
          <xdr:col>2</xdr:col>
          <xdr:colOff>533400</xdr:colOff>
          <xdr:row>18</xdr:row>
          <xdr:rowOff>19050</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257175</xdr:rowOff>
        </xdr:from>
        <xdr:to>
          <xdr:col>2</xdr:col>
          <xdr:colOff>533400</xdr:colOff>
          <xdr:row>21</xdr:row>
          <xdr:rowOff>266700</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295275</xdr:rowOff>
        </xdr:from>
        <xdr:to>
          <xdr:col>2</xdr:col>
          <xdr:colOff>533400</xdr:colOff>
          <xdr:row>20</xdr:row>
          <xdr:rowOff>266700</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266700</xdr:rowOff>
        </xdr:from>
        <xdr:to>
          <xdr:col>2</xdr:col>
          <xdr:colOff>533400</xdr:colOff>
          <xdr:row>23</xdr:row>
          <xdr:rowOff>0</xdr:rowOff>
        </xdr:to>
        <xdr:sp macro="" textlink="">
          <xdr:nvSpPr>
            <xdr:cNvPr id="12296" name="Check Box 8" hidden="1">
              <a:extLst>
                <a:ext uri="{63B3BB69-23CF-44E3-9099-C40C66FF867C}">
                  <a14:compatExt spid="_x0000_s1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19</xdr:row>
          <xdr:rowOff>123825</xdr:rowOff>
        </xdr:from>
        <xdr:to>
          <xdr:col>1</xdr:col>
          <xdr:colOff>457200</xdr:colOff>
          <xdr:row>20</xdr:row>
          <xdr:rowOff>123825</xdr:rowOff>
        </xdr:to>
        <xdr:sp macro="" textlink="">
          <xdr:nvSpPr>
            <xdr:cNvPr id="40966" name="Check Box 6" hidden="1">
              <a:extLst>
                <a:ext uri="{63B3BB69-23CF-44E3-9099-C40C66FF867C}">
                  <a14:compatExt spid="_x0000_s40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123825</xdr:rowOff>
        </xdr:from>
        <xdr:to>
          <xdr:col>1</xdr:col>
          <xdr:colOff>457200</xdr:colOff>
          <xdr:row>22</xdr:row>
          <xdr:rowOff>361950</xdr:rowOff>
        </xdr:to>
        <xdr:sp macro="" textlink="">
          <xdr:nvSpPr>
            <xdr:cNvPr id="40967" name="Check Box 7" hidden="1">
              <a:extLst>
                <a:ext uri="{63B3BB69-23CF-44E3-9099-C40C66FF867C}">
                  <a14:compatExt spid="_x0000_s40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24</xdr:row>
          <xdr:rowOff>123825</xdr:rowOff>
        </xdr:from>
        <xdr:to>
          <xdr:col>1</xdr:col>
          <xdr:colOff>457200</xdr:colOff>
          <xdr:row>25</xdr:row>
          <xdr:rowOff>123825</xdr:rowOff>
        </xdr:to>
        <xdr:sp macro="" textlink="">
          <xdr:nvSpPr>
            <xdr:cNvPr id="40968" name="Check Box 8" hidden="1">
              <a:extLst>
                <a:ext uri="{63B3BB69-23CF-44E3-9099-C40C66FF867C}">
                  <a14:compatExt spid="_x0000_s40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9</xdr:row>
          <xdr:rowOff>28575</xdr:rowOff>
        </xdr:from>
        <xdr:to>
          <xdr:col>7</xdr:col>
          <xdr:colOff>514350</xdr:colOff>
          <xdr:row>9</xdr:row>
          <xdr:rowOff>266700</xdr:rowOff>
        </xdr:to>
        <xdr:sp macro="" textlink="">
          <xdr:nvSpPr>
            <xdr:cNvPr id="40969" name="Check Box 9" hidden="1">
              <a:extLst>
                <a:ext uri="{63B3BB69-23CF-44E3-9099-C40C66FF867C}">
                  <a14:compatExt spid="_x0000_s40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2</xdr:col>
      <xdr:colOff>33619</xdr:colOff>
      <xdr:row>17</xdr:row>
      <xdr:rowOff>56030</xdr:rowOff>
    </xdr:from>
    <xdr:to>
      <xdr:col>2</xdr:col>
      <xdr:colOff>739589</xdr:colOff>
      <xdr:row>18</xdr:row>
      <xdr:rowOff>616324</xdr:rowOff>
    </xdr:to>
    <xdr:sp macro="" textlink="">
      <xdr:nvSpPr>
        <xdr:cNvPr id="2" name="角丸四角形 1"/>
        <xdr:cNvSpPr/>
      </xdr:nvSpPr>
      <xdr:spPr>
        <a:xfrm>
          <a:off x="1804148" y="6264089"/>
          <a:ext cx="705970" cy="86285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祝日</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44823</xdr:colOff>
      <xdr:row>23</xdr:row>
      <xdr:rowOff>33617</xdr:rowOff>
    </xdr:from>
    <xdr:to>
      <xdr:col>2</xdr:col>
      <xdr:colOff>753595</xdr:colOff>
      <xdr:row>24</xdr:row>
      <xdr:rowOff>599514</xdr:rowOff>
    </xdr:to>
    <xdr:sp macro="" textlink="">
      <xdr:nvSpPr>
        <xdr:cNvPr id="3" name="角丸四角形 2"/>
        <xdr:cNvSpPr/>
      </xdr:nvSpPr>
      <xdr:spPr>
        <a:xfrm>
          <a:off x="1816473" y="8129867"/>
          <a:ext cx="708772" cy="870697"/>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年末年始</a:t>
          </a:r>
        </a:p>
      </xdr:txBody>
    </xdr:sp>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16392" name="Check Box 8" hidden="1">
              <a:extLst>
                <a:ext uri="{63B3BB69-23CF-44E3-9099-C40C66FF867C}">
                  <a14:compatExt spid="_x0000_s16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33</xdr:row>
          <xdr:rowOff>0</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35</xdr:row>
          <xdr:rowOff>0</xdr:rowOff>
        </xdr:to>
        <xdr:sp macro="" textlink="">
          <xdr:nvSpPr>
            <xdr:cNvPr id="16395" name="Check Box 11" hidden="1">
              <a:extLst>
                <a:ext uri="{63B3BB69-23CF-44E3-9099-C40C66FF867C}">
                  <a14:compatExt spid="_x0000_s16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6" name="Check Box 12" hidden="1">
              <a:extLst>
                <a:ext uri="{63B3BB69-23CF-44E3-9099-C40C66FF867C}">
                  <a14:compatExt spid="_x0000_s16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7" name="Check Box 13" hidden="1">
              <a:extLst>
                <a:ext uri="{63B3BB69-23CF-44E3-9099-C40C66FF867C}">
                  <a14:compatExt spid="_x0000_s16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13</xdr:row>
          <xdr:rowOff>238125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14</xdr:row>
          <xdr:rowOff>238125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95250</xdr:rowOff>
        </xdr:from>
        <xdr:to>
          <xdr:col>1</xdr:col>
          <xdr:colOff>381000</xdr:colOff>
          <xdr:row>17</xdr:row>
          <xdr:rowOff>323850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18</xdr:row>
          <xdr:rowOff>238125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66675</xdr:rowOff>
        </xdr:from>
        <xdr:to>
          <xdr:col>1</xdr:col>
          <xdr:colOff>381000</xdr:colOff>
          <xdr:row>22</xdr:row>
          <xdr:rowOff>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0</xdr:rowOff>
        </xdr:from>
        <xdr:to>
          <xdr:col>1</xdr:col>
          <xdr:colOff>381000</xdr:colOff>
          <xdr:row>29</xdr:row>
          <xdr:rowOff>238125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0</xdr:rowOff>
        </xdr:from>
        <xdr:to>
          <xdr:col>1</xdr:col>
          <xdr:colOff>381000</xdr:colOff>
          <xdr:row>28</xdr:row>
          <xdr:rowOff>238125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76200</xdr:rowOff>
        </xdr:from>
        <xdr:to>
          <xdr:col>1</xdr:col>
          <xdr:colOff>381000</xdr:colOff>
          <xdr:row>19</xdr:row>
          <xdr:rowOff>314325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7</xdr:row>
          <xdr:rowOff>9525</xdr:rowOff>
        </xdr:from>
        <xdr:to>
          <xdr:col>13</xdr:col>
          <xdr:colOff>476250</xdr:colOff>
          <xdr:row>8</xdr:row>
          <xdr:rowOff>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7</xdr:row>
          <xdr:rowOff>247650</xdr:rowOff>
        </xdr:from>
        <xdr:to>
          <xdr:col>13</xdr:col>
          <xdr:colOff>476250</xdr:colOff>
          <xdr:row>8</xdr:row>
          <xdr:rowOff>238125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8</xdr:row>
          <xdr:rowOff>247650</xdr:rowOff>
        </xdr:from>
        <xdr:to>
          <xdr:col>13</xdr:col>
          <xdr:colOff>476250</xdr:colOff>
          <xdr:row>9</xdr:row>
          <xdr:rowOff>238125</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9</xdr:row>
          <xdr:rowOff>247650</xdr:rowOff>
        </xdr:from>
        <xdr:to>
          <xdr:col>13</xdr:col>
          <xdr:colOff>476250</xdr:colOff>
          <xdr:row>10</xdr:row>
          <xdr:rowOff>238125</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247650</xdr:rowOff>
        </xdr:from>
        <xdr:to>
          <xdr:col>13</xdr:col>
          <xdr:colOff>476250</xdr:colOff>
          <xdr:row>12</xdr:row>
          <xdr:rowOff>238125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13</xdr:row>
          <xdr:rowOff>247650</xdr:rowOff>
        </xdr:from>
        <xdr:to>
          <xdr:col>13</xdr:col>
          <xdr:colOff>476250</xdr:colOff>
          <xdr:row>14</xdr:row>
          <xdr:rowOff>238125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12</xdr:row>
          <xdr:rowOff>247650</xdr:rowOff>
        </xdr:from>
        <xdr:to>
          <xdr:col>13</xdr:col>
          <xdr:colOff>476250</xdr:colOff>
          <xdr:row>13</xdr:row>
          <xdr:rowOff>228600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16</xdr:row>
          <xdr:rowOff>76200</xdr:rowOff>
        </xdr:from>
        <xdr:to>
          <xdr:col>13</xdr:col>
          <xdr:colOff>466725</xdr:colOff>
          <xdr:row>16</xdr:row>
          <xdr:rowOff>314325</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17</xdr:row>
          <xdr:rowOff>95250</xdr:rowOff>
        </xdr:from>
        <xdr:to>
          <xdr:col>13</xdr:col>
          <xdr:colOff>476250</xdr:colOff>
          <xdr:row>17</xdr:row>
          <xdr:rowOff>333375</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18</xdr:row>
          <xdr:rowOff>104775</xdr:rowOff>
        </xdr:from>
        <xdr:to>
          <xdr:col>13</xdr:col>
          <xdr:colOff>466725</xdr:colOff>
          <xdr:row>18</xdr:row>
          <xdr:rowOff>342900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19</xdr:row>
          <xdr:rowOff>85725</xdr:rowOff>
        </xdr:from>
        <xdr:to>
          <xdr:col>13</xdr:col>
          <xdr:colOff>476250</xdr:colOff>
          <xdr:row>19</xdr:row>
          <xdr:rowOff>323850</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21</xdr:row>
          <xdr:rowOff>104775</xdr:rowOff>
        </xdr:from>
        <xdr:to>
          <xdr:col>13</xdr:col>
          <xdr:colOff>466725</xdr:colOff>
          <xdr:row>21</xdr:row>
          <xdr:rowOff>342900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22</xdr:row>
          <xdr:rowOff>247650</xdr:rowOff>
        </xdr:from>
        <xdr:to>
          <xdr:col>13</xdr:col>
          <xdr:colOff>476250</xdr:colOff>
          <xdr:row>23</xdr:row>
          <xdr:rowOff>238125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23</xdr:row>
          <xdr:rowOff>247650</xdr:rowOff>
        </xdr:from>
        <xdr:to>
          <xdr:col>13</xdr:col>
          <xdr:colOff>476250</xdr:colOff>
          <xdr:row>24</xdr:row>
          <xdr:rowOff>238125</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24</xdr:row>
          <xdr:rowOff>247650</xdr:rowOff>
        </xdr:from>
        <xdr:to>
          <xdr:col>13</xdr:col>
          <xdr:colOff>476250</xdr:colOff>
          <xdr:row>25</xdr:row>
          <xdr:rowOff>238125</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27</xdr:row>
          <xdr:rowOff>247650</xdr:rowOff>
        </xdr:from>
        <xdr:to>
          <xdr:col>13</xdr:col>
          <xdr:colOff>476250</xdr:colOff>
          <xdr:row>28</xdr:row>
          <xdr:rowOff>228600</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9</xdr:row>
          <xdr:rowOff>9525</xdr:rowOff>
        </xdr:from>
        <xdr:to>
          <xdr:col>14</xdr:col>
          <xdr:colOff>238125</xdr:colOff>
          <xdr:row>9</xdr:row>
          <xdr:rowOff>200025</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9</xdr:row>
          <xdr:rowOff>9525</xdr:rowOff>
        </xdr:from>
        <xdr:to>
          <xdr:col>15</xdr:col>
          <xdr:colOff>238125</xdr:colOff>
          <xdr:row>9</xdr:row>
          <xdr:rowOff>200025</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9525</xdr:rowOff>
        </xdr:from>
        <xdr:to>
          <xdr:col>16</xdr:col>
          <xdr:colOff>238125</xdr:colOff>
          <xdr:row>9</xdr:row>
          <xdr:rowOff>200025</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xdr:row>
          <xdr:rowOff>9525</xdr:rowOff>
        </xdr:from>
        <xdr:to>
          <xdr:col>17</xdr:col>
          <xdr:colOff>238125</xdr:colOff>
          <xdr:row>9</xdr:row>
          <xdr:rowOff>200025</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9525</xdr:rowOff>
        </xdr:from>
        <xdr:to>
          <xdr:col>18</xdr:col>
          <xdr:colOff>238125</xdr:colOff>
          <xdr:row>9</xdr:row>
          <xdr:rowOff>200025</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9525</xdr:rowOff>
        </xdr:from>
        <xdr:to>
          <xdr:col>19</xdr:col>
          <xdr:colOff>238125</xdr:colOff>
          <xdr:row>9</xdr:row>
          <xdr:rowOff>200025</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9</xdr:row>
          <xdr:rowOff>9525</xdr:rowOff>
        </xdr:from>
        <xdr:to>
          <xdr:col>20</xdr:col>
          <xdr:colOff>238125</xdr:colOff>
          <xdr:row>9</xdr:row>
          <xdr:rowOff>200025</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9</xdr:row>
          <xdr:rowOff>9525</xdr:rowOff>
        </xdr:from>
        <xdr:to>
          <xdr:col>21</xdr:col>
          <xdr:colOff>238125</xdr:colOff>
          <xdr:row>9</xdr:row>
          <xdr:rowOff>200025</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9525</xdr:rowOff>
        </xdr:from>
        <xdr:to>
          <xdr:col>22</xdr:col>
          <xdr:colOff>238125</xdr:colOff>
          <xdr:row>9</xdr:row>
          <xdr:rowOff>200025</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9525</xdr:rowOff>
        </xdr:from>
        <xdr:to>
          <xdr:col>23</xdr:col>
          <xdr:colOff>238125</xdr:colOff>
          <xdr:row>9</xdr:row>
          <xdr:rowOff>200025</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9</xdr:row>
          <xdr:rowOff>9525</xdr:rowOff>
        </xdr:from>
        <xdr:to>
          <xdr:col>24</xdr:col>
          <xdr:colOff>238125</xdr:colOff>
          <xdr:row>9</xdr:row>
          <xdr:rowOff>200025</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9</xdr:row>
          <xdr:rowOff>9525</xdr:rowOff>
        </xdr:from>
        <xdr:to>
          <xdr:col>25</xdr:col>
          <xdr:colOff>238125</xdr:colOff>
          <xdr:row>9</xdr:row>
          <xdr:rowOff>200025</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11</xdr:row>
          <xdr:rowOff>9525</xdr:rowOff>
        </xdr:from>
        <xdr:to>
          <xdr:col>14</xdr:col>
          <xdr:colOff>238125</xdr:colOff>
          <xdr:row>11</xdr:row>
          <xdr:rowOff>200025</xdr:rowOff>
        </xdr:to>
        <xdr:sp macro="" textlink="">
          <xdr:nvSpPr>
            <xdr:cNvPr id="2126" name="Check Box 78" hidden="1">
              <a:extLst>
                <a:ext uri="{63B3BB69-23CF-44E3-9099-C40C66FF867C}">
                  <a14:compatExt spid="_x0000_s2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xdr:row>
          <xdr:rowOff>9525</xdr:rowOff>
        </xdr:from>
        <xdr:to>
          <xdr:col>15</xdr:col>
          <xdr:colOff>238125</xdr:colOff>
          <xdr:row>11</xdr:row>
          <xdr:rowOff>200025</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9525</xdr:rowOff>
        </xdr:from>
        <xdr:to>
          <xdr:col>16</xdr:col>
          <xdr:colOff>238125</xdr:colOff>
          <xdr:row>11</xdr:row>
          <xdr:rowOff>200025</xdr:rowOff>
        </xdr:to>
        <xdr:sp macro="" textlink="">
          <xdr:nvSpPr>
            <xdr:cNvPr id="2128" name="Check Box 80" hidden="1">
              <a:extLst>
                <a:ext uri="{63B3BB69-23CF-44E3-9099-C40C66FF867C}">
                  <a14:compatExt spid="_x0000_s2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11</xdr:row>
          <xdr:rowOff>9525</xdr:rowOff>
        </xdr:from>
        <xdr:to>
          <xdr:col>17</xdr:col>
          <xdr:colOff>238125</xdr:colOff>
          <xdr:row>11</xdr:row>
          <xdr:rowOff>200025</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11</xdr:row>
          <xdr:rowOff>9525</xdr:rowOff>
        </xdr:from>
        <xdr:to>
          <xdr:col>18</xdr:col>
          <xdr:colOff>238125</xdr:colOff>
          <xdr:row>11</xdr:row>
          <xdr:rowOff>200025</xdr:rowOff>
        </xdr:to>
        <xdr:sp macro="" textlink="">
          <xdr:nvSpPr>
            <xdr:cNvPr id="2130" name="Check Box 82" hidden="1">
              <a:extLst>
                <a:ext uri="{63B3BB69-23CF-44E3-9099-C40C66FF867C}">
                  <a14:compatExt spid="_x0000_s2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9525</xdr:rowOff>
        </xdr:from>
        <xdr:to>
          <xdr:col>19</xdr:col>
          <xdr:colOff>238125</xdr:colOff>
          <xdr:row>11</xdr:row>
          <xdr:rowOff>200025</xdr:rowOff>
        </xdr:to>
        <xdr:sp macro="" textlink="">
          <xdr:nvSpPr>
            <xdr:cNvPr id="2131" name="Check Box 83" hidden="1">
              <a:extLst>
                <a:ext uri="{63B3BB69-23CF-44E3-9099-C40C66FF867C}">
                  <a14:compatExt spid="_x0000_s2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11</xdr:row>
          <xdr:rowOff>9525</xdr:rowOff>
        </xdr:from>
        <xdr:to>
          <xdr:col>20</xdr:col>
          <xdr:colOff>238125</xdr:colOff>
          <xdr:row>11</xdr:row>
          <xdr:rowOff>200025</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11</xdr:row>
          <xdr:rowOff>9525</xdr:rowOff>
        </xdr:from>
        <xdr:to>
          <xdr:col>21</xdr:col>
          <xdr:colOff>238125</xdr:colOff>
          <xdr:row>11</xdr:row>
          <xdr:rowOff>200025</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9525</xdr:rowOff>
        </xdr:from>
        <xdr:to>
          <xdr:col>22</xdr:col>
          <xdr:colOff>238125</xdr:colOff>
          <xdr:row>11</xdr:row>
          <xdr:rowOff>200025</xdr:rowOff>
        </xdr:to>
        <xdr:sp macro="" textlink="">
          <xdr:nvSpPr>
            <xdr:cNvPr id="2134" name="Check Box 86" hidden="1">
              <a:extLst>
                <a:ext uri="{63B3BB69-23CF-44E3-9099-C40C66FF867C}">
                  <a14:compatExt spid="_x0000_s2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xdr:row>
          <xdr:rowOff>9525</xdr:rowOff>
        </xdr:from>
        <xdr:to>
          <xdr:col>23</xdr:col>
          <xdr:colOff>238125</xdr:colOff>
          <xdr:row>11</xdr:row>
          <xdr:rowOff>200025</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11</xdr:row>
          <xdr:rowOff>9525</xdr:rowOff>
        </xdr:from>
        <xdr:to>
          <xdr:col>24</xdr:col>
          <xdr:colOff>238125</xdr:colOff>
          <xdr:row>11</xdr:row>
          <xdr:rowOff>200025</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11</xdr:row>
          <xdr:rowOff>9525</xdr:rowOff>
        </xdr:from>
        <xdr:to>
          <xdr:col>25</xdr:col>
          <xdr:colOff>238125</xdr:colOff>
          <xdr:row>11</xdr:row>
          <xdr:rowOff>200025</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13</xdr:row>
          <xdr:rowOff>9525</xdr:rowOff>
        </xdr:from>
        <xdr:to>
          <xdr:col>14</xdr:col>
          <xdr:colOff>238125</xdr:colOff>
          <xdr:row>13</xdr:row>
          <xdr:rowOff>200025</xdr:rowOff>
        </xdr:to>
        <xdr:sp macro="" textlink="">
          <xdr:nvSpPr>
            <xdr:cNvPr id="2138" name="Check Box 90" hidden="1">
              <a:extLst>
                <a:ext uri="{63B3BB69-23CF-44E3-9099-C40C66FF867C}">
                  <a14:compatExt spid="_x0000_s2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13</xdr:row>
          <xdr:rowOff>9525</xdr:rowOff>
        </xdr:from>
        <xdr:to>
          <xdr:col>15</xdr:col>
          <xdr:colOff>238125</xdr:colOff>
          <xdr:row>13</xdr:row>
          <xdr:rowOff>200025</xdr:rowOff>
        </xdr:to>
        <xdr:sp macro="" textlink="">
          <xdr:nvSpPr>
            <xdr:cNvPr id="2139" name="Check Box 91" hidden="1">
              <a:extLst>
                <a:ext uri="{63B3BB69-23CF-44E3-9099-C40C66FF867C}">
                  <a14:compatExt spid="_x0000_s2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13</xdr:row>
          <xdr:rowOff>9525</xdr:rowOff>
        </xdr:from>
        <xdr:to>
          <xdr:col>16</xdr:col>
          <xdr:colOff>238125</xdr:colOff>
          <xdr:row>13</xdr:row>
          <xdr:rowOff>200025</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13</xdr:row>
          <xdr:rowOff>9525</xdr:rowOff>
        </xdr:from>
        <xdr:to>
          <xdr:col>17</xdr:col>
          <xdr:colOff>238125</xdr:colOff>
          <xdr:row>13</xdr:row>
          <xdr:rowOff>200025</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13</xdr:row>
          <xdr:rowOff>9525</xdr:rowOff>
        </xdr:from>
        <xdr:to>
          <xdr:col>18</xdr:col>
          <xdr:colOff>238125</xdr:colOff>
          <xdr:row>13</xdr:row>
          <xdr:rowOff>200025</xdr:rowOff>
        </xdr:to>
        <xdr:sp macro="" textlink="">
          <xdr:nvSpPr>
            <xdr:cNvPr id="2142" name="Check Box 94" hidden="1">
              <a:extLst>
                <a:ext uri="{63B3BB69-23CF-44E3-9099-C40C66FF867C}">
                  <a14:compatExt spid="_x0000_s2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xdr:row>
          <xdr:rowOff>9525</xdr:rowOff>
        </xdr:from>
        <xdr:to>
          <xdr:col>19</xdr:col>
          <xdr:colOff>238125</xdr:colOff>
          <xdr:row>13</xdr:row>
          <xdr:rowOff>200025</xdr:rowOff>
        </xdr:to>
        <xdr:sp macro="" textlink="">
          <xdr:nvSpPr>
            <xdr:cNvPr id="2143" name="Check Box 95" hidden="1">
              <a:extLst>
                <a:ext uri="{63B3BB69-23CF-44E3-9099-C40C66FF867C}">
                  <a14:compatExt spid="_x0000_s2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13</xdr:row>
          <xdr:rowOff>9525</xdr:rowOff>
        </xdr:from>
        <xdr:to>
          <xdr:col>20</xdr:col>
          <xdr:colOff>238125</xdr:colOff>
          <xdr:row>13</xdr:row>
          <xdr:rowOff>200025</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13</xdr:row>
          <xdr:rowOff>9525</xdr:rowOff>
        </xdr:from>
        <xdr:to>
          <xdr:col>21</xdr:col>
          <xdr:colOff>238125</xdr:colOff>
          <xdr:row>13</xdr:row>
          <xdr:rowOff>200025</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13</xdr:row>
          <xdr:rowOff>9525</xdr:rowOff>
        </xdr:from>
        <xdr:to>
          <xdr:col>22</xdr:col>
          <xdr:colOff>238125</xdr:colOff>
          <xdr:row>13</xdr:row>
          <xdr:rowOff>200025</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xdr:row>
          <xdr:rowOff>9525</xdr:rowOff>
        </xdr:from>
        <xdr:to>
          <xdr:col>23</xdr:col>
          <xdr:colOff>238125</xdr:colOff>
          <xdr:row>13</xdr:row>
          <xdr:rowOff>200025</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13</xdr:row>
          <xdr:rowOff>9525</xdr:rowOff>
        </xdr:from>
        <xdr:to>
          <xdr:col>24</xdr:col>
          <xdr:colOff>238125</xdr:colOff>
          <xdr:row>13</xdr:row>
          <xdr:rowOff>200025</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13</xdr:row>
          <xdr:rowOff>9525</xdr:rowOff>
        </xdr:from>
        <xdr:to>
          <xdr:col>25</xdr:col>
          <xdr:colOff>238125</xdr:colOff>
          <xdr:row>13</xdr:row>
          <xdr:rowOff>200025</xdr:rowOff>
        </xdr:to>
        <xdr:sp macro="" textlink="">
          <xdr:nvSpPr>
            <xdr:cNvPr id="2149" name="Check Box 101" hidden="1">
              <a:extLst>
                <a:ext uri="{63B3BB69-23CF-44E3-9099-C40C66FF867C}">
                  <a14:compatExt spid="_x0000_s2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14</xdr:row>
          <xdr:rowOff>9525</xdr:rowOff>
        </xdr:from>
        <xdr:to>
          <xdr:col>14</xdr:col>
          <xdr:colOff>238125</xdr:colOff>
          <xdr:row>14</xdr:row>
          <xdr:rowOff>200025</xdr:rowOff>
        </xdr:to>
        <xdr:sp macro="" textlink="">
          <xdr:nvSpPr>
            <xdr:cNvPr id="2150" name="Check Box 102" hidden="1">
              <a:extLst>
                <a:ext uri="{63B3BB69-23CF-44E3-9099-C40C66FF867C}">
                  <a14:compatExt spid="_x0000_s2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14</xdr:row>
          <xdr:rowOff>9525</xdr:rowOff>
        </xdr:from>
        <xdr:to>
          <xdr:col>15</xdr:col>
          <xdr:colOff>238125</xdr:colOff>
          <xdr:row>14</xdr:row>
          <xdr:rowOff>200025</xdr:rowOff>
        </xdr:to>
        <xdr:sp macro="" textlink="">
          <xdr:nvSpPr>
            <xdr:cNvPr id="2151" name="Check Box 103" hidden="1">
              <a:extLst>
                <a:ext uri="{63B3BB69-23CF-44E3-9099-C40C66FF867C}">
                  <a14:compatExt spid="_x0000_s2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14</xdr:row>
          <xdr:rowOff>9525</xdr:rowOff>
        </xdr:from>
        <xdr:to>
          <xdr:col>16</xdr:col>
          <xdr:colOff>238125</xdr:colOff>
          <xdr:row>14</xdr:row>
          <xdr:rowOff>200025</xdr:rowOff>
        </xdr:to>
        <xdr:sp macro="" textlink="">
          <xdr:nvSpPr>
            <xdr:cNvPr id="2152" name="Check Box 104" hidden="1">
              <a:extLst>
                <a:ext uri="{63B3BB69-23CF-44E3-9099-C40C66FF867C}">
                  <a14:compatExt spid="_x0000_s2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14</xdr:row>
          <xdr:rowOff>9525</xdr:rowOff>
        </xdr:from>
        <xdr:to>
          <xdr:col>17</xdr:col>
          <xdr:colOff>238125</xdr:colOff>
          <xdr:row>14</xdr:row>
          <xdr:rowOff>200025</xdr:rowOff>
        </xdr:to>
        <xdr:sp macro="" textlink="">
          <xdr:nvSpPr>
            <xdr:cNvPr id="2153" name="Check Box 105" hidden="1">
              <a:extLst>
                <a:ext uri="{63B3BB69-23CF-44E3-9099-C40C66FF867C}">
                  <a14:compatExt spid="_x0000_s2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9525</xdr:rowOff>
        </xdr:from>
        <xdr:to>
          <xdr:col>18</xdr:col>
          <xdr:colOff>238125</xdr:colOff>
          <xdr:row>14</xdr:row>
          <xdr:rowOff>200025</xdr:rowOff>
        </xdr:to>
        <xdr:sp macro="" textlink="">
          <xdr:nvSpPr>
            <xdr:cNvPr id="2154" name="Check Box 106" hidden="1">
              <a:extLst>
                <a:ext uri="{63B3BB69-23CF-44E3-9099-C40C66FF867C}">
                  <a14:compatExt spid="_x0000_s2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14</xdr:row>
          <xdr:rowOff>9525</xdr:rowOff>
        </xdr:from>
        <xdr:to>
          <xdr:col>19</xdr:col>
          <xdr:colOff>238125</xdr:colOff>
          <xdr:row>14</xdr:row>
          <xdr:rowOff>200025</xdr:rowOff>
        </xdr:to>
        <xdr:sp macro="" textlink="">
          <xdr:nvSpPr>
            <xdr:cNvPr id="2155" name="Check Box 107" hidden="1">
              <a:extLst>
                <a:ext uri="{63B3BB69-23CF-44E3-9099-C40C66FF867C}">
                  <a14:compatExt spid="_x0000_s2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14</xdr:row>
          <xdr:rowOff>9525</xdr:rowOff>
        </xdr:from>
        <xdr:to>
          <xdr:col>20</xdr:col>
          <xdr:colOff>238125</xdr:colOff>
          <xdr:row>14</xdr:row>
          <xdr:rowOff>200025</xdr:rowOff>
        </xdr:to>
        <xdr:sp macro="" textlink="">
          <xdr:nvSpPr>
            <xdr:cNvPr id="2156" name="Check Box 108" hidden="1">
              <a:extLst>
                <a:ext uri="{63B3BB69-23CF-44E3-9099-C40C66FF867C}">
                  <a14:compatExt spid="_x0000_s2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14</xdr:row>
          <xdr:rowOff>9525</xdr:rowOff>
        </xdr:from>
        <xdr:to>
          <xdr:col>21</xdr:col>
          <xdr:colOff>238125</xdr:colOff>
          <xdr:row>14</xdr:row>
          <xdr:rowOff>200025</xdr:rowOff>
        </xdr:to>
        <xdr:sp macro="" textlink="">
          <xdr:nvSpPr>
            <xdr:cNvPr id="2157" name="Check Box 109" hidden="1">
              <a:extLst>
                <a:ext uri="{63B3BB69-23CF-44E3-9099-C40C66FF867C}">
                  <a14:compatExt spid="_x0000_s2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14</xdr:row>
          <xdr:rowOff>9525</xdr:rowOff>
        </xdr:from>
        <xdr:to>
          <xdr:col>22</xdr:col>
          <xdr:colOff>238125</xdr:colOff>
          <xdr:row>14</xdr:row>
          <xdr:rowOff>200025</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14</xdr:row>
          <xdr:rowOff>9525</xdr:rowOff>
        </xdr:from>
        <xdr:to>
          <xdr:col>23</xdr:col>
          <xdr:colOff>238125</xdr:colOff>
          <xdr:row>14</xdr:row>
          <xdr:rowOff>200025</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14</xdr:row>
          <xdr:rowOff>9525</xdr:rowOff>
        </xdr:from>
        <xdr:to>
          <xdr:col>24</xdr:col>
          <xdr:colOff>238125</xdr:colOff>
          <xdr:row>14</xdr:row>
          <xdr:rowOff>200025</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14</xdr:row>
          <xdr:rowOff>9525</xdr:rowOff>
        </xdr:from>
        <xdr:to>
          <xdr:col>25</xdr:col>
          <xdr:colOff>238125</xdr:colOff>
          <xdr:row>14</xdr:row>
          <xdr:rowOff>200025</xdr:rowOff>
        </xdr:to>
        <xdr:sp macro="" textlink="">
          <xdr:nvSpPr>
            <xdr:cNvPr id="2161" name="Check Box 113" hidden="1">
              <a:extLst>
                <a:ext uri="{63B3BB69-23CF-44E3-9099-C40C66FF867C}">
                  <a14:compatExt spid="_x0000_s2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16</xdr:row>
          <xdr:rowOff>95250</xdr:rowOff>
        </xdr:from>
        <xdr:to>
          <xdr:col>14</xdr:col>
          <xdr:colOff>247650</xdr:colOff>
          <xdr:row>16</xdr:row>
          <xdr:rowOff>285750</xdr:rowOff>
        </xdr:to>
        <xdr:sp macro="" textlink="">
          <xdr:nvSpPr>
            <xdr:cNvPr id="2162" name="Check Box 114" hidden="1">
              <a:extLst>
                <a:ext uri="{63B3BB69-23CF-44E3-9099-C40C66FF867C}">
                  <a14:compatExt spid="_x0000_s2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16</xdr:row>
          <xdr:rowOff>95250</xdr:rowOff>
        </xdr:from>
        <xdr:to>
          <xdr:col>15</xdr:col>
          <xdr:colOff>247650</xdr:colOff>
          <xdr:row>16</xdr:row>
          <xdr:rowOff>285750</xdr:rowOff>
        </xdr:to>
        <xdr:sp macro="" textlink="">
          <xdr:nvSpPr>
            <xdr:cNvPr id="2163" name="Check Box 115" hidden="1">
              <a:extLst>
                <a:ext uri="{63B3BB69-23CF-44E3-9099-C40C66FF867C}">
                  <a14:compatExt spid="_x0000_s2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16</xdr:row>
          <xdr:rowOff>95250</xdr:rowOff>
        </xdr:from>
        <xdr:to>
          <xdr:col>16</xdr:col>
          <xdr:colOff>247650</xdr:colOff>
          <xdr:row>16</xdr:row>
          <xdr:rowOff>285750</xdr:rowOff>
        </xdr:to>
        <xdr:sp macro="" textlink="">
          <xdr:nvSpPr>
            <xdr:cNvPr id="2164" name="Check Box 116" hidden="1">
              <a:extLst>
                <a:ext uri="{63B3BB69-23CF-44E3-9099-C40C66FF867C}">
                  <a14:compatExt spid="_x0000_s2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16</xdr:row>
          <xdr:rowOff>95250</xdr:rowOff>
        </xdr:from>
        <xdr:to>
          <xdr:col>17</xdr:col>
          <xdr:colOff>247650</xdr:colOff>
          <xdr:row>16</xdr:row>
          <xdr:rowOff>285750</xdr:rowOff>
        </xdr:to>
        <xdr:sp macro="" textlink="">
          <xdr:nvSpPr>
            <xdr:cNvPr id="2165" name="Check Box 117" hidden="1">
              <a:extLst>
                <a:ext uri="{63B3BB69-23CF-44E3-9099-C40C66FF867C}">
                  <a14:compatExt spid="_x0000_s2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16</xdr:row>
          <xdr:rowOff>95250</xdr:rowOff>
        </xdr:from>
        <xdr:to>
          <xdr:col>18</xdr:col>
          <xdr:colOff>247650</xdr:colOff>
          <xdr:row>16</xdr:row>
          <xdr:rowOff>285750</xdr:rowOff>
        </xdr:to>
        <xdr:sp macro="" textlink="">
          <xdr:nvSpPr>
            <xdr:cNvPr id="2166" name="Check Box 118" hidden="1">
              <a:extLst>
                <a:ext uri="{63B3BB69-23CF-44E3-9099-C40C66FF867C}">
                  <a14:compatExt spid="_x0000_s2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16</xdr:row>
          <xdr:rowOff>95250</xdr:rowOff>
        </xdr:from>
        <xdr:to>
          <xdr:col>19</xdr:col>
          <xdr:colOff>247650</xdr:colOff>
          <xdr:row>16</xdr:row>
          <xdr:rowOff>285750</xdr:rowOff>
        </xdr:to>
        <xdr:sp macro="" textlink="">
          <xdr:nvSpPr>
            <xdr:cNvPr id="2167" name="Check Box 119" hidden="1">
              <a:extLst>
                <a:ext uri="{63B3BB69-23CF-44E3-9099-C40C66FF867C}">
                  <a14:compatExt spid="_x0000_s2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16</xdr:row>
          <xdr:rowOff>95250</xdr:rowOff>
        </xdr:from>
        <xdr:to>
          <xdr:col>20</xdr:col>
          <xdr:colOff>247650</xdr:colOff>
          <xdr:row>16</xdr:row>
          <xdr:rowOff>285750</xdr:rowOff>
        </xdr:to>
        <xdr:sp macro="" textlink="">
          <xdr:nvSpPr>
            <xdr:cNvPr id="2168" name="Check Box 120" hidden="1">
              <a:extLst>
                <a:ext uri="{63B3BB69-23CF-44E3-9099-C40C66FF867C}">
                  <a14:compatExt spid="_x0000_s2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16</xdr:row>
          <xdr:rowOff>95250</xdr:rowOff>
        </xdr:from>
        <xdr:to>
          <xdr:col>21</xdr:col>
          <xdr:colOff>247650</xdr:colOff>
          <xdr:row>16</xdr:row>
          <xdr:rowOff>285750</xdr:rowOff>
        </xdr:to>
        <xdr:sp macro="" textlink="">
          <xdr:nvSpPr>
            <xdr:cNvPr id="2169" name="Check Box 121" hidden="1">
              <a:extLst>
                <a:ext uri="{63B3BB69-23CF-44E3-9099-C40C66FF867C}">
                  <a14:compatExt spid="_x0000_s2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16</xdr:row>
          <xdr:rowOff>95250</xdr:rowOff>
        </xdr:from>
        <xdr:to>
          <xdr:col>22</xdr:col>
          <xdr:colOff>247650</xdr:colOff>
          <xdr:row>16</xdr:row>
          <xdr:rowOff>285750</xdr:rowOff>
        </xdr:to>
        <xdr:sp macro="" textlink="">
          <xdr:nvSpPr>
            <xdr:cNvPr id="2170" name="Check Box 122" hidden="1">
              <a:extLst>
                <a:ext uri="{63B3BB69-23CF-44E3-9099-C40C66FF867C}">
                  <a14:compatExt spid="_x0000_s2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16</xdr:row>
          <xdr:rowOff>95250</xdr:rowOff>
        </xdr:from>
        <xdr:to>
          <xdr:col>23</xdr:col>
          <xdr:colOff>247650</xdr:colOff>
          <xdr:row>16</xdr:row>
          <xdr:rowOff>285750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16</xdr:row>
          <xdr:rowOff>95250</xdr:rowOff>
        </xdr:from>
        <xdr:to>
          <xdr:col>24</xdr:col>
          <xdr:colOff>247650</xdr:colOff>
          <xdr:row>16</xdr:row>
          <xdr:rowOff>285750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16</xdr:row>
          <xdr:rowOff>95250</xdr:rowOff>
        </xdr:from>
        <xdr:to>
          <xdr:col>25</xdr:col>
          <xdr:colOff>247650</xdr:colOff>
          <xdr:row>16</xdr:row>
          <xdr:rowOff>285750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17</xdr:row>
          <xdr:rowOff>95250</xdr:rowOff>
        </xdr:from>
        <xdr:to>
          <xdr:col>14</xdr:col>
          <xdr:colOff>247650</xdr:colOff>
          <xdr:row>17</xdr:row>
          <xdr:rowOff>285750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17</xdr:row>
          <xdr:rowOff>95250</xdr:rowOff>
        </xdr:from>
        <xdr:to>
          <xdr:col>15</xdr:col>
          <xdr:colOff>247650</xdr:colOff>
          <xdr:row>17</xdr:row>
          <xdr:rowOff>285750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17</xdr:row>
          <xdr:rowOff>95250</xdr:rowOff>
        </xdr:from>
        <xdr:to>
          <xdr:col>16</xdr:col>
          <xdr:colOff>247650</xdr:colOff>
          <xdr:row>17</xdr:row>
          <xdr:rowOff>285750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17</xdr:row>
          <xdr:rowOff>95250</xdr:rowOff>
        </xdr:from>
        <xdr:to>
          <xdr:col>17</xdr:col>
          <xdr:colOff>247650</xdr:colOff>
          <xdr:row>17</xdr:row>
          <xdr:rowOff>285750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17</xdr:row>
          <xdr:rowOff>95250</xdr:rowOff>
        </xdr:from>
        <xdr:to>
          <xdr:col>18</xdr:col>
          <xdr:colOff>247650</xdr:colOff>
          <xdr:row>17</xdr:row>
          <xdr:rowOff>285750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17</xdr:row>
          <xdr:rowOff>95250</xdr:rowOff>
        </xdr:from>
        <xdr:to>
          <xdr:col>19</xdr:col>
          <xdr:colOff>247650</xdr:colOff>
          <xdr:row>17</xdr:row>
          <xdr:rowOff>285750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17</xdr:row>
          <xdr:rowOff>95250</xdr:rowOff>
        </xdr:from>
        <xdr:to>
          <xdr:col>20</xdr:col>
          <xdr:colOff>247650</xdr:colOff>
          <xdr:row>17</xdr:row>
          <xdr:rowOff>285750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17</xdr:row>
          <xdr:rowOff>95250</xdr:rowOff>
        </xdr:from>
        <xdr:to>
          <xdr:col>21</xdr:col>
          <xdr:colOff>247650</xdr:colOff>
          <xdr:row>17</xdr:row>
          <xdr:rowOff>285750</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17</xdr:row>
          <xdr:rowOff>95250</xdr:rowOff>
        </xdr:from>
        <xdr:to>
          <xdr:col>22</xdr:col>
          <xdr:colOff>247650</xdr:colOff>
          <xdr:row>17</xdr:row>
          <xdr:rowOff>285750</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17</xdr:row>
          <xdr:rowOff>95250</xdr:rowOff>
        </xdr:from>
        <xdr:to>
          <xdr:col>23</xdr:col>
          <xdr:colOff>247650</xdr:colOff>
          <xdr:row>17</xdr:row>
          <xdr:rowOff>285750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17</xdr:row>
          <xdr:rowOff>95250</xdr:rowOff>
        </xdr:from>
        <xdr:to>
          <xdr:col>24</xdr:col>
          <xdr:colOff>247650</xdr:colOff>
          <xdr:row>17</xdr:row>
          <xdr:rowOff>285750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17</xdr:row>
          <xdr:rowOff>95250</xdr:rowOff>
        </xdr:from>
        <xdr:to>
          <xdr:col>25</xdr:col>
          <xdr:colOff>247650</xdr:colOff>
          <xdr:row>17</xdr:row>
          <xdr:rowOff>285750</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18</xdr:row>
          <xdr:rowOff>95250</xdr:rowOff>
        </xdr:from>
        <xdr:to>
          <xdr:col>14</xdr:col>
          <xdr:colOff>247650</xdr:colOff>
          <xdr:row>18</xdr:row>
          <xdr:rowOff>285750</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18</xdr:row>
          <xdr:rowOff>95250</xdr:rowOff>
        </xdr:from>
        <xdr:to>
          <xdr:col>15</xdr:col>
          <xdr:colOff>247650</xdr:colOff>
          <xdr:row>18</xdr:row>
          <xdr:rowOff>285750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18</xdr:row>
          <xdr:rowOff>95250</xdr:rowOff>
        </xdr:from>
        <xdr:to>
          <xdr:col>16</xdr:col>
          <xdr:colOff>247650</xdr:colOff>
          <xdr:row>18</xdr:row>
          <xdr:rowOff>285750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18</xdr:row>
          <xdr:rowOff>95250</xdr:rowOff>
        </xdr:from>
        <xdr:to>
          <xdr:col>17</xdr:col>
          <xdr:colOff>247650</xdr:colOff>
          <xdr:row>18</xdr:row>
          <xdr:rowOff>285750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18</xdr:row>
          <xdr:rowOff>95250</xdr:rowOff>
        </xdr:from>
        <xdr:to>
          <xdr:col>18</xdr:col>
          <xdr:colOff>247650</xdr:colOff>
          <xdr:row>18</xdr:row>
          <xdr:rowOff>285750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18</xdr:row>
          <xdr:rowOff>95250</xdr:rowOff>
        </xdr:from>
        <xdr:to>
          <xdr:col>19</xdr:col>
          <xdr:colOff>247650</xdr:colOff>
          <xdr:row>18</xdr:row>
          <xdr:rowOff>285750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18</xdr:row>
          <xdr:rowOff>95250</xdr:rowOff>
        </xdr:from>
        <xdr:to>
          <xdr:col>20</xdr:col>
          <xdr:colOff>247650</xdr:colOff>
          <xdr:row>18</xdr:row>
          <xdr:rowOff>285750</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18</xdr:row>
          <xdr:rowOff>95250</xdr:rowOff>
        </xdr:from>
        <xdr:to>
          <xdr:col>21</xdr:col>
          <xdr:colOff>247650</xdr:colOff>
          <xdr:row>18</xdr:row>
          <xdr:rowOff>285750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18</xdr:row>
          <xdr:rowOff>95250</xdr:rowOff>
        </xdr:from>
        <xdr:to>
          <xdr:col>22</xdr:col>
          <xdr:colOff>247650</xdr:colOff>
          <xdr:row>18</xdr:row>
          <xdr:rowOff>285750</xdr:rowOff>
        </xdr:to>
        <xdr:sp macro="" textlink="">
          <xdr:nvSpPr>
            <xdr:cNvPr id="2194" name="Check Box 146" hidden="1">
              <a:extLst>
                <a:ext uri="{63B3BB69-23CF-44E3-9099-C40C66FF867C}">
                  <a14:compatExt spid="_x0000_s2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18</xdr:row>
          <xdr:rowOff>95250</xdr:rowOff>
        </xdr:from>
        <xdr:to>
          <xdr:col>23</xdr:col>
          <xdr:colOff>247650</xdr:colOff>
          <xdr:row>18</xdr:row>
          <xdr:rowOff>285750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18</xdr:row>
          <xdr:rowOff>95250</xdr:rowOff>
        </xdr:from>
        <xdr:to>
          <xdr:col>24</xdr:col>
          <xdr:colOff>247650</xdr:colOff>
          <xdr:row>18</xdr:row>
          <xdr:rowOff>285750</xdr:rowOff>
        </xdr:to>
        <xdr:sp macro="" textlink="">
          <xdr:nvSpPr>
            <xdr:cNvPr id="2196" name="Check Box 148" hidden="1">
              <a:extLst>
                <a:ext uri="{63B3BB69-23CF-44E3-9099-C40C66FF867C}">
                  <a14:compatExt spid="_x0000_s2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18</xdr:row>
          <xdr:rowOff>95250</xdr:rowOff>
        </xdr:from>
        <xdr:to>
          <xdr:col>25</xdr:col>
          <xdr:colOff>247650</xdr:colOff>
          <xdr:row>18</xdr:row>
          <xdr:rowOff>285750</xdr:rowOff>
        </xdr:to>
        <xdr:sp macro="" textlink="">
          <xdr:nvSpPr>
            <xdr:cNvPr id="2197" name="Check Box 149" hidden="1">
              <a:extLst>
                <a:ext uri="{63B3BB69-23CF-44E3-9099-C40C66FF867C}">
                  <a14:compatExt spid="_x0000_s2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19</xdr:row>
          <xdr:rowOff>95250</xdr:rowOff>
        </xdr:from>
        <xdr:to>
          <xdr:col>14</xdr:col>
          <xdr:colOff>247650</xdr:colOff>
          <xdr:row>19</xdr:row>
          <xdr:rowOff>285750</xdr:rowOff>
        </xdr:to>
        <xdr:sp macro="" textlink="">
          <xdr:nvSpPr>
            <xdr:cNvPr id="2198" name="Check Box 150" hidden="1">
              <a:extLst>
                <a:ext uri="{63B3BB69-23CF-44E3-9099-C40C66FF867C}">
                  <a14:compatExt spid="_x0000_s2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19</xdr:row>
          <xdr:rowOff>95250</xdr:rowOff>
        </xdr:from>
        <xdr:to>
          <xdr:col>15</xdr:col>
          <xdr:colOff>247650</xdr:colOff>
          <xdr:row>19</xdr:row>
          <xdr:rowOff>285750</xdr:rowOff>
        </xdr:to>
        <xdr:sp macro="" textlink="">
          <xdr:nvSpPr>
            <xdr:cNvPr id="2199" name="Check Box 151" hidden="1">
              <a:extLst>
                <a:ext uri="{63B3BB69-23CF-44E3-9099-C40C66FF867C}">
                  <a14:compatExt spid="_x0000_s2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19</xdr:row>
          <xdr:rowOff>95250</xdr:rowOff>
        </xdr:from>
        <xdr:to>
          <xdr:col>16</xdr:col>
          <xdr:colOff>247650</xdr:colOff>
          <xdr:row>19</xdr:row>
          <xdr:rowOff>285750</xdr:rowOff>
        </xdr:to>
        <xdr:sp macro="" textlink="">
          <xdr:nvSpPr>
            <xdr:cNvPr id="2200" name="Check Box 152" hidden="1">
              <a:extLst>
                <a:ext uri="{63B3BB69-23CF-44E3-9099-C40C66FF867C}">
                  <a14:compatExt spid="_x0000_s2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19</xdr:row>
          <xdr:rowOff>95250</xdr:rowOff>
        </xdr:from>
        <xdr:to>
          <xdr:col>17</xdr:col>
          <xdr:colOff>247650</xdr:colOff>
          <xdr:row>19</xdr:row>
          <xdr:rowOff>285750</xdr:rowOff>
        </xdr:to>
        <xdr:sp macro="" textlink="">
          <xdr:nvSpPr>
            <xdr:cNvPr id="2201" name="Check Box 153" hidden="1">
              <a:extLst>
                <a:ext uri="{63B3BB69-23CF-44E3-9099-C40C66FF867C}">
                  <a14:compatExt spid="_x0000_s2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19</xdr:row>
          <xdr:rowOff>95250</xdr:rowOff>
        </xdr:from>
        <xdr:to>
          <xdr:col>18</xdr:col>
          <xdr:colOff>247650</xdr:colOff>
          <xdr:row>19</xdr:row>
          <xdr:rowOff>285750</xdr:rowOff>
        </xdr:to>
        <xdr:sp macro="" textlink="">
          <xdr:nvSpPr>
            <xdr:cNvPr id="2202" name="Check Box 154" hidden="1">
              <a:extLst>
                <a:ext uri="{63B3BB69-23CF-44E3-9099-C40C66FF867C}">
                  <a14:compatExt spid="_x0000_s2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19</xdr:row>
          <xdr:rowOff>95250</xdr:rowOff>
        </xdr:from>
        <xdr:to>
          <xdr:col>19</xdr:col>
          <xdr:colOff>247650</xdr:colOff>
          <xdr:row>19</xdr:row>
          <xdr:rowOff>285750</xdr:rowOff>
        </xdr:to>
        <xdr:sp macro="" textlink="">
          <xdr:nvSpPr>
            <xdr:cNvPr id="2203" name="Check Box 155" hidden="1">
              <a:extLst>
                <a:ext uri="{63B3BB69-23CF-44E3-9099-C40C66FF867C}">
                  <a14:compatExt spid="_x0000_s2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19</xdr:row>
          <xdr:rowOff>95250</xdr:rowOff>
        </xdr:from>
        <xdr:to>
          <xdr:col>20</xdr:col>
          <xdr:colOff>247650</xdr:colOff>
          <xdr:row>19</xdr:row>
          <xdr:rowOff>285750</xdr:rowOff>
        </xdr:to>
        <xdr:sp macro="" textlink="">
          <xdr:nvSpPr>
            <xdr:cNvPr id="2204" name="Check Box 156" hidden="1">
              <a:extLst>
                <a:ext uri="{63B3BB69-23CF-44E3-9099-C40C66FF867C}">
                  <a14:compatExt spid="_x0000_s2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19</xdr:row>
          <xdr:rowOff>95250</xdr:rowOff>
        </xdr:from>
        <xdr:to>
          <xdr:col>21</xdr:col>
          <xdr:colOff>247650</xdr:colOff>
          <xdr:row>19</xdr:row>
          <xdr:rowOff>285750</xdr:rowOff>
        </xdr:to>
        <xdr:sp macro="" textlink="">
          <xdr:nvSpPr>
            <xdr:cNvPr id="2205" name="Check Box 157" hidden="1">
              <a:extLst>
                <a:ext uri="{63B3BB69-23CF-44E3-9099-C40C66FF867C}">
                  <a14:compatExt spid="_x0000_s2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19</xdr:row>
          <xdr:rowOff>95250</xdr:rowOff>
        </xdr:from>
        <xdr:to>
          <xdr:col>22</xdr:col>
          <xdr:colOff>247650</xdr:colOff>
          <xdr:row>19</xdr:row>
          <xdr:rowOff>285750</xdr:rowOff>
        </xdr:to>
        <xdr:sp macro="" textlink="">
          <xdr:nvSpPr>
            <xdr:cNvPr id="2206" name="Check Box 158" hidden="1">
              <a:extLst>
                <a:ext uri="{63B3BB69-23CF-44E3-9099-C40C66FF867C}">
                  <a14:compatExt spid="_x0000_s2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19</xdr:row>
          <xdr:rowOff>95250</xdr:rowOff>
        </xdr:from>
        <xdr:to>
          <xdr:col>23</xdr:col>
          <xdr:colOff>247650</xdr:colOff>
          <xdr:row>19</xdr:row>
          <xdr:rowOff>285750</xdr:rowOff>
        </xdr:to>
        <xdr:sp macro="" textlink="">
          <xdr:nvSpPr>
            <xdr:cNvPr id="2207" name="Check Box 159" hidden="1">
              <a:extLst>
                <a:ext uri="{63B3BB69-23CF-44E3-9099-C40C66FF867C}">
                  <a14:compatExt spid="_x0000_s2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19</xdr:row>
          <xdr:rowOff>95250</xdr:rowOff>
        </xdr:from>
        <xdr:to>
          <xdr:col>24</xdr:col>
          <xdr:colOff>247650</xdr:colOff>
          <xdr:row>19</xdr:row>
          <xdr:rowOff>285750</xdr:rowOff>
        </xdr:to>
        <xdr:sp macro="" textlink="">
          <xdr:nvSpPr>
            <xdr:cNvPr id="2208" name="Check Box 160" hidden="1">
              <a:extLst>
                <a:ext uri="{63B3BB69-23CF-44E3-9099-C40C66FF867C}">
                  <a14:compatExt spid="_x0000_s2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19</xdr:row>
          <xdr:rowOff>95250</xdr:rowOff>
        </xdr:from>
        <xdr:to>
          <xdr:col>25</xdr:col>
          <xdr:colOff>247650</xdr:colOff>
          <xdr:row>19</xdr:row>
          <xdr:rowOff>285750</xdr:rowOff>
        </xdr:to>
        <xdr:sp macro="" textlink="">
          <xdr:nvSpPr>
            <xdr:cNvPr id="2209" name="Check Box 161" hidden="1">
              <a:extLst>
                <a:ext uri="{63B3BB69-23CF-44E3-9099-C40C66FF867C}">
                  <a14:compatExt spid="_x0000_s2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21</xdr:row>
          <xdr:rowOff>95250</xdr:rowOff>
        </xdr:from>
        <xdr:to>
          <xdr:col>14</xdr:col>
          <xdr:colOff>247650</xdr:colOff>
          <xdr:row>21</xdr:row>
          <xdr:rowOff>285750</xdr:rowOff>
        </xdr:to>
        <xdr:sp macro="" textlink="">
          <xdr:nvSpPr>
            <xdr:cNvPr id="2210" name="Check Box 162" hidden="1">
              <a:extLst>
                <a:ext uri="{63B3BB69-23CF-44E3-9099-C40C66FF867C}">
                  <a14:compatExt spid="_x0000_s2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21</xdr:row>
          <xdr:rowOff>95250</xdr:rowOff>
        </xdr:from>
        <xdr:to>
          <xdr:col>15</xdr:col>
          <xdr:colOff>247650</xdr:colOff>
          <xdr:row>21</xdr:row>
          <xdr:rowOff>285750</xdr:rowOff>
        </xdr:to>
        <xdr:sp macro="" textlink="">
          <xdr:nvSpPr>
            <xdr:cNvPr id="2211" name="Check Box 163" hidden="1">
              <a:extLst>
                <a:ext uri="{63B3BB69-23CF-44E3-9099-C40C66FF867C}">
                  <a14:compatExt spid="_x0000_s2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21</xdr:row>
          <xdr:rowOff>95250</xdr:rowOff>
        </xdr:from>
        <xdr:to>
          <xdr:col>16</xdr:col>
          <xdr:colOff>247650</xdr:colOff>
          <xdr:row>21</xdr:row>
          <xdr:rowOff>285750</xdr:rowOff>
        </xdr:to>
        <xdr:sp macro="" textlink="">
          <xdr:nvSpPr>
            <xdr:cNvPr id="2212" name="Check Box 164" hidden="1">
              <a:extLst>
                <a:ext uri="{63B3BB69-23CF-44E3-9099-C40C66FF867C}">
                  <a14:compatExt spid="_x0000_s2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21</xdr:row>
          <xdr:rowOff>95250</xdr:rowOff>
        </xdr:from>
        <xdr:to>
          <xdr:col>17</xdr:col>
          <xdr:colOff>247650</xdr:colOff>
          <xdr:row>21</xdr:row>
          <xdr:rowOff>285750</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21</xdr:row>
          <xdr:rowOff>95250</xdr:rowOff>
        </xdr:from>
        <xdr:to>
          <xdr:col>18</xdr:col>
          <xdr:colOff>247650</xdr:colOff>
          <xdr:row>21</xdr:row>
          <xdr:rowOff>285750</xdr:rowOff>
        </xdr:to>
        <xdr:sp macro="" textlink="">
          <xdr:nvSpPr>
            <xdr:cNvPr id="2214" name="Check Box 166" hidden="1">
              <a:extLst>
                <a:ext uri="{63B3BB69-23CF-44E3-9099-C40C66FF867C}">
                  <a14:compatExt spid="_x0000_s2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21</xdr:row>
          <xdr:rowOff>95250</xdr:rowOff>
        </xdr:from>
        <xdr:to>
          <xdr:col>19</xdr:col>
          <xdr:colOff>247650</xdr:colOff>
          <xdr:row>21</xdr:row>
          <xdr:rowOff>285750</xdr:rowOff>
        </xdr:to>
        <xdr:sp macro="" textlink="">
          <xdr:nvSpPr>
            <xdr:cNvPr id="2215" name="Check Box 167" hidden="1">
              <a:extLst>
                <a:ext uri="{63B3BB69-23CF-44E3-9099-C40C66FF867C}">
                  <a14:compatExt spid="_x0000_s2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21</xdr:row>
          <xdr:rowOff>95250</xdr:rowOff>
        </xdr:from>
        <xdr:to>
          <xdr:col>20</xdr:col>
          <xdr:colOff>247650</xdr:colOff>
          <xdr:row>21</xdr:row>
          <xdr:rowOff>285750</xdr:rowOff>
        </xdr:to>
        <xdr:sp macro="" textlink="">
          <xdr:nvSpPr>
            <xdr:cNvPr id="2216" name="Check Box 168" hidden="1">
              <a:extLst>
                <a:ext uri="{63B3BB69-23CF-44E3-9099-C40C66FF867C}">
                  <a14:compatExt spid="_x0000_s2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21</xdr:row>
          <xdr:rowOff>95250</xdr:rowOff>
        </xdr:from>
        <xdr:to>
          <xdr:col>21</xdr:col>
          <xdr:colOff>247650</xdr:colOff>
          <xdr:row>21</xdr:row>
          <xdr:rowOff>285750</xdr:rowOff>
        </xdr:to>
        <xdr:sp macro="" textlink="">
          <xdr:nvSpPr>
            <xdr:cNvPr id="2217" name="Check Box 169" hidden="1">
              <a:extLst>
                <a:ext uri="{63B3BB69-23CF-44E3-9099-C40C66FF867C}">
                  <a14:compatExt spid="_x0000_s2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21</xdr:row>
          <xdr:rowOff>95250</xdr:rowOff>
        </xdr:from>
        <xdr:to>
          <xdr:col>22</xdr:col>
          <xdr:colOff>247650</xdr:colOff>
          <xdr:row>21</xdr:row>
          <xdr:rowOff>285750</xdr:rowOff>
        </xdr:to>
        <xdr:sp macro="" textlink="">
          <xdr:nvSpPr>
            <xdr:cNvPr id="2218" name="Check Box 170" hidden="1">
              <a:extLst>
                <a:ext uri="{63B3BB69-23CF-44E3-9099-C40C66FF867C}">
                  <a14:compatExt spid="_x0000_s2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21</xdr:row>
          <xdr:rowOff>95250</xdr:rowOff>
        </xdr:from>
        <xdr:to>
          <xdr:col>23</xdr:col>
          <xdr:colOff>247650</xdr:colOff>
          <xdr:row>21</xdr:row>
          <xdr:rowOff>285750</xdr:rowOff>
        </xdr:to>
        <xdr:sp macro="" textlink="">
          <xdr:nvSpPr>
            <xdr:cNvPr id="2219" name="Check Box 171" hidden="1">
              <a:extLst>
                <a:ext uri="{63B3BB69-23CF-44E3-9099-C40C66FF867C}">
                  <a14:compatExt spid="_x0000_s2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21</xdr:row>
          <xdr:rowOff>95250</xdr:rowOff>
        </xdr:from>
        <xdr:to>
          <xdr:col>24</xdr:col>
          <xdr:colOff>247650</xdr:colOff>
          <xdr:row>21</xdr:row>
          <xdr:rowOff>285750</xdr:rowOff>
        </xdr:to>
        <xdr:sp macro="" textlink="">
          <xdr:nvSpPr>
            <xdr:cNvPr id="2220" name="Check Box 172" hidden="1">
              <a:extLst>
                <a:ext uri="{63B3BB69-23CF-44E3-9099-C40C66FF867C}">
                  <a14:compatExt spid="_x0000_s2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21</xdr:row>
          <xdr:rowOff>95250</xdr:rowOff>
        </xdr:from>
        <xdr:to>
          <xdr:col>25</xdr:col>
          <xdr:colOff>247650</xdr:colOff>
          <xdr:row>21</xdr:row>
          <xdr:rowOff>285750</xdr:rowOff>
        </xdr:to>
        <xdr:sp macro="" textlink="">
          <xdr:nvSpPr>
            <xdr:cNvPr id="2221" name="Check Box 173" hidden="1">
              <a:extLst>
                <a:ext uri="{63B3BB69-23CF-44E3-9099-C40C66FF867C}">
                  <a14:compatExt spid="_x0000_s2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23</xdr:row>
          <xdr:rowOff>0</xdr:rowOff>
        </xdr:from>
        <xdr:to>
          <xdr:col>14</xdr:col>
          <xdr:colOff>247650</xdr:colOff>
          <xdr:row>23</xdr:row>
          <xdr:rowOff>190500</xdr:rowOff>
        </xdr:to>
        <xdr:sp macro="" textlink="">
          <xdr:nvSpPr>
            <xdr:cNvPr id="2222" name="Check Box 174" hidden="1">
              <a:extLst>
                <a:ext uri="{63B3BB69-23CF-44E3-9099-C40C66FF867C}">
                  <a14:compatExt spid="_x0000_s2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23</xdr:row>
          <xdr:rowOff>0</xdr:rowOff>
        </xdr:from>
        <xdr:to>
          <xdr:col>15</xdr:col>
          <xdr:colOff>247650</xdr:colOff>
          <xdr:row>23</xdr:row>
          <xdr:rowOff>190500</xdr:rowOff>
        </xdr:to>
        <xdr:sp macro="" textlink="">
          <xdr:nvSpPr>
            <xdr:cNvPr id="2223" name="Check Box 175" hidden="1">
              <a:extLst>
                <a:ext uri="{63B3BB69-23CF-44E3-9099-C40C66FF867C}">
                  <a14:compatExt spid="_x0000_s2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23</xdr:row>
          <xdr:rowOff>0</xdr:rowOff>
        </xdr:from>
        <xdr:to>
          <xdr:col>16</xdr:col>
          <xdr:colOff>247650</xdr:colOff>
          <xdr:row>23</xdr:row>
          <xdr:rowOff>190500</xdr:rowOff>
        </xdr:to>
        <xdr:sp macro="" textlink="">
          <xdr:nvSpPr>
            <xdr:cNvPr id="2224" name="Check Box 176" hidden="1">
              <a:extLst>
                <a:ext uri="{63B3BB69-23CF-44E3-9099-C40C66FF867C}">
                  <a14:compatExt spid="_x0000_s2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23</xdr:row>
          <xdr:rowOff>0</xdr:rowOff>
        </xdr:from>
        <xdr:to>
          <xdr:col>17</xdr:col>
          <xdr:colOff>247650</xdr:colOff>
          <xdr:row>23</xdr:row>
          <xdr:rowOff>190500</xdr:rowOff>
        </xdr:to>
        <xdr:sp macro="" textlink="">
          <xdr:nvSpPr>
            <xdr:cNvPr id="2225" name="Check Box 177" hidden="1">
              <a:extLst>
                <a:ext uri="{63B3BB69-23CF-44E3-9099-C40C66FF867C}">
                  <a14:compatExt spid="_x0000_s2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23</xdr:row>
          <xdr:rowOff>0</xdr:rowOff>
        </xdr:from>
        <xdr:to>
          <xdr:col>18</xdr:col>
          <xdr:colOff>247650</xdr:colOff>
          <xdr:row>23</xdr:row>
          <xdr:rowOff>190500</xdr:rowOff>
        </xdr:to>
        <xdr:sp macro="" textlink="">
          <xdr:nvSpPr>
            <xdr:cNvPr id="2226" name="Check Box 178" hidden="1">
              <a:extLst>
                <a:ext uri="{63B3BB69-23CF-44E3-9099-C40C66FF867C}">
                  <a14:compatExt spid="_x0000_s2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23</xdr:row>
          <xdr:rowOff>0</xdr:rowOff>
        </xdr:from>
        <xdr:to>
          <xdr:col>19</xdr:col>
          <xdr:colOff>247650</xdr:colOff>
          <xdr:row>23</xdr:row>
          <xdr:rowOff>190500</xdr:rowOff>
        </xdr:to>
        <xdr:sp macro="" textlink="">
          <xdr:nvSpPr>
            <xdr:cNvPr id="2227" name="Check Box 179" hidden="1">
              <a:extLst>
                <a:ext uri="{63B3BB69-23CF-44E3-9099-C40C66FF867C}">
                  <a14:compatExt spid="_x0000_s2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23</xdr:row>
          <xdr:rowOff>0</xdr:rowOff>
        </xdr:from>
        <xdr:to>
          <xdr:col>20</xdr:col>
          <xdr:colOff>247650</xdr:colOff>
          <xdr:row>23</xdr:row>
          <xdr:rowOff>190500</xdr:rowOff>
        </xdr:to>
        <xdr:sp macro="" textlink="">
          <xdr:nvSpPr>
            <xdr:cNvPr id="2228" name="Check Box 180" hidden="1">
              <a:extLst>
                <a:ext uri="{63B3BB69-23CF-44E3-9099-C40C66FF867C}">
                  <a14:compatExt spid="_x0000_s2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23</xdr:row>
          <xdr:rowOff>0</xdr:rowOff>
        </xdr:from>
        <xdr:to>
          <xdr:col>21</xdr:col>
          <xdr:colOff>247650</xdr:colOff>
          <xdr:row>23</xdr:row>
          <xdr:rowOff>190500</xdr:rowOff>
        </xdr:to>
        <xdr:sp macro="" textlink="">
          <xdr:nvSpPr>
            <xdr:cNvPr id="2229" name="Check Box 181" hidden="1">
              <a:extLst>
                <a:ext uri="{63B3BB69-23CF-44E3-9099-C40C66FF867C}">
                  <a14:compatExt spid="_x0000_s2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23</xdr:row>
          <xdr:rowOff>0</xdr:rowOff>
        </xdr:from>
        <xdr:to>
          <xdr:col>22</xdr:col>
          <xdr:colOff>247650</xdr:colOff>
          <xdr:row>23</xdr:row>
          <xdr:rowOff>190500</xdr:rowOff>
        </xdr:to>
        <xdr:sp macro="" textlink="">
          <xdr:nvSpPr>
            <xdr:cNvPr id="2230" name="Check Box 182" hidden="1">
              <a:extLst>
                <a:ext uri="{63B3BB69-23CF-44E3-9099-C40C66FF867C}">
                  <a14:compatExt spid="_x0000_s2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23</xdr:row>
          <xdr:rowOff>0</xdr:rowOff>
        </xdr:from>
        <xdr:to>
          <xdr:col>23</xdr:col>
          <xdr:colOff>247650</xdr:colOff>
          <xdr:row>23</xdr:row>
          <xdr:rowOff>190500</xdr:rowOff>
        </xdr:to>
        <xdr:sp macro="" textlink="">
          <xdr:nvSpPr>
            <xdr:cNvPr id="2231" name="Check Box 183" hidden="1">
              <a:extLst>
                <a:ext uri="{63B3BB69-23CF-44E3-9099-C40C66FF867C}">
                  <a14:compatExt spid="_x0000_s2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23</xdr:row>
          <xdr:rowOff>0</xdr:rowOff>
        </xdr:from>
        <xdr:to>
          <xdr:col>24</xdr:col>
          <xdr:colOff>247650</xdr:colOff>
          <xdr:row>23</xdr:row>
          <xdr:rowOff>190500</xdr:rowOff>
        </xdr:to>
        <xdr:sp macro="" textlink="">
          <xdr:nvSpPr>
            <xdr:cNvPr id="2232" name="Check Box 184" hidden="1">
              <a:extLst>
                <a:ext uri="{63B3BB69-23CF-44E3-9099-C40C66FF867C}">
                  <a14:compatExt spid="_x0000_s2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23</xdr:row>
          <xdr:rowOff>0</xdr:rowOff>
        </xdr:from>
        <xdr:to>
          <xdr:col>25</xdr:col>
          <xdr:colOff>247650</xdr:colOff>
          <xdr:row>23</xdr:row>
          <xdr:rowOff>190500</xdr:rowOff>
        </xdr:to>
        <xdr:sp macro="" textlink="">
          <xdr:nvSpPr>
            <xdr:cNvPr id="2233" name="Check Box 185" hidden="1">
              <a:extLst>
                <a:ext uri="{63B3BB69-23CF-44E3-9099-C40C66FF867C}">
                  <a14:compatExt spid="_x0000_s2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28</xdr:row>
          <xdr:rowOff>19050</xdr:rowOff>
        </xdr:from>
        <xdr:to>
          <xdr:col>14</xdr:col>
          <xdr:colOff>247650</xdr:colOff>
          <xdr:row>28</xdr:row>
          <xdr:rowOff>209550</xdr:rowOff>
        </xdr:to>
        <xdr:sp macro="" textlink="">
          <xdr:nvSpPr>
            <xdr:cNvPr id="2258" name="Check Box 210" hidden="1">
              <a:extLst>
                <a:ext uri="{63B3BB69-23CF-44E3-9099-C40C66FF867C}">
                  <a14:compatExt spid="_x0000_s2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28</xdr:row>
          <xdr:rowOff>19050</xdr:rowOff>
        </xdr:from>
        <xdr:to>
          <xdr:col>15</xdr:col>
          <xdr:colOff>247650</xdr:colOff>
          <xdr:row>28</xdr:row>
          <xdr:rowOff>209550</xdr:rowOff>
        </xdr:to>
        <xdr:sp macro="" textlink="">
          <xdr:nvSpPr>
            <xdr:cNvPr id="2259" name="Check Box 211" hidden="1">
              <a:extLst>
                <a:ext uri="{63B3BB69-23CF-44E3-9099-C40C66FF867C}">
                  <a14:compatExt spid="_x0000_s2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28</xdr:row>
          <xdr:rowOff>19050</xdr:rowOff>
        </xdr:from>
        <xdr:to>
          <xdr:col>16</xdr:col>
          <xdr:colOff>247650</xdr:colOff>
          <xdr:row>28</xdr:row>
          <xdr:rowOff>209550</xdr:rowOff>
        </xdr:to>
        <xdr:sp macro="" textlink="">
          <xdr:nvSpPr>
            <xdr:cNvPr id="2260" name="Check Box 212" hidden="1">
              <a:extLst>
                <a:ext uri="{63B3BB69-23CF-44E3-9099-C40C66FF867C}">
                  <a14:compatExt spid="_x0000_s2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28</xdr:row>
          <xdr:rowOff>19050</xdr:rowOff>
        </xdr:from>
        <xdr:to>
          <xdr:col>17</xdr:col>
          <xdr:colOff>247650</xdr:colOff>
          <xdr:row>28</xdr:row>
          <xdr:rowOff>209550</xdr:rowOff>
        </xdr:to>
        <xdr:sp macro="" textlink="">
          <xdr:nvSpPr>
            <xdr:cNvPr id="2261" name="Check Box 213" hidden="1">
              <a:extLst>
                <a:ext uri="{63B3BB69-23CF-44E3-9099-C40C66FF867C}">
                  <a14:compatExt spid="_x0000_s2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28</xdr:row>
          <xdr:rowOff>19050</xdr:rowOff>
        </xdr:from>
        <xdr:to>
          <xdr:col>18</xdr:col>
          <xdr:colOff>247650</xdr:colOff>
          <xdr:row>28</xdr:row>
          <xdr:rowOff>209550</xdr:rowOff>
        </xdr:to>
        <xdr:sp macro="" textlink="">
          <xdr:nvSpPr>
            <xdr:cNvPr id="2262" name="Check Box 214" hidden="1">
              <a:extLst>
                <a:ext uri="{63B3BB69-23CF-44E3-9099-C40C66FF867C}">
                  <a14:compatExt spid="_x0000_s2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28</xdr:row>
          <xdr:rowOff>19050</xdr:rowOff>
        </xdr:from>
        <xdr:to>
          <xdr:col>19</xdr:col>
          <xdr:colOff>247650</xdr:colOff>
          <xdr:row>28</xdr:row>
          <xdr:rowOff>209550</xdr:rowOff>
        </xdr:to>
        <xdr:sp macro="" textlink="">
          <xdr:nvSpPr>
            <xdr:cNvPr id="2263" name="Check Box 215" hidden="1">
              <a:extLst>
                <a:ext uri="{63B3BB69-23CF-44E3-9099-C40C66FF867C}">
                  <a14:compatExt spid="_x0000_s2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28</xdr:row>
          <xdr:rowOff>19050</xdr:rowOff>
        </xdr:from>
        <xdr:to>
          <xdr:col>20</xdr:col>
          <xdr:colOff>247650</xdr:colOff>
          <xdr:row>28</xdr:row>
          <xdr:rowOff>209550</xdr:rowOff>
        </xdr:to>
        <xdr:sp macro="" textlink="">
          <xdr:nvSpPr>
            <xdr:cNvPr id="2264" name="Check Box 216" hidden="1">
              <a:extLst>
                <a:ext uri="{63B3BB69-23CF-44E3-9099-C40C66FF867C}">
                  <a14:compatExt spid="_x0000_s2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28</xdr:row>
          <xdr:rowOff>19050</xdr:rowOff>
        </xdr:from>
        <xdr:to>
          <xdr:col>21</xdr:col>
          <xdr:colOff>247650</xdr:colOff>
          <xdr:row>28</xdr:row>
          <xdr:rowOff>209550</xdr:rowOff>
        </xdr:to>
        <xdr:sp macro="" textlink="">
          <xdr:nvSpPr>
            <xdr:cNvPr id="2265" name="Check Box 217" hidden="1">
              <a:extLst>
                <a:ext uri="{63B3BB69-23CF-44E3-9099-C40C66FF867C}">
                  <a14:compatExt spid="_x0000_s2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28</xdr:row>
          <xdr:rowOff>19050</xdr:rowOff>
        </xdr:from>
        <xdr:to>
          <xdr:col>22</xdr:col>
          <xdr:colOff>247650</xdr:colOff>
          <xdr:row>28</xdr:row>
          <xdr:rowOff>209550</xdr:rowOff>
        </xdr:to>
        <xdr:sp macro="" textlink="">
          <xdr:nvSpPr>
            <xdr:cNvPr id="2266" name="Check Box 218" hidden="1">
              <a:extLst>
                <a:ext uri="{63B3BB69-23CF-44E3-9099-C40C66FF867C}">
                  <a14:compatExt spid="_x0000_s2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28</xdr:row>
          <xdr:rowOff>19050</xdr:rowOff>
        </xdr:from>
        <xdr:to>
          <xdr:col>23</xdr:col>
          <xdr:colOff>247650</xdr:colOff>
          <xdr:row>28</xdr:row>
          <xdr:rowOff>209550</xdr:rowOff>
        </xdr:to>
        <xdr:sp macro="" textlink="">
          <xdr:nvSpPr>
            <xdr:cNvPr id="2267" name="Check Box 219" hidden="1">
              <a:extLst>
                <a:ext uri="{63B3BB69-23CF-44E3-9099-C40C66FF867C}">
                  <a14:compatExt spid="_x0000_s2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28</xdr:row>
          <xdr:rowOff>19050</xdr:rowOff>
        </xdr:from>
        <xdr:to>
          <xdr:col>24</xdr:col>
          <xdr:colOff>247650</xdr:colOff>
          <xdr:row>28</xdr:row>
          <xdr:rowOff>209550</xdr:rowOff>
        </xdr:to>
        <xdr:sp macro="" textlink="">
          <xdr:nvSpPr>
            <xdr:cNvPr id="2268" name="Check Box 220" hidden="1">
              <a:extLst>
                <a:ext uri="{63B3BB69-23CF-44E3-9099-C40C66FF867C}">
                  <a14:compatExt spid="_x0000_s2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28</xdr:row>
          <xdr:rowOff>19050</xdr:rowOff>
        </xdr:from>
        <xdr:to>
          <xdr:col>25</xdr:col>
          <xdr:colOff>247650</xdr:colOff>
          <xdr:row>28</xdr:row>
          <xdr:rowOff>209550</xdr:rowOff>
        </xdr:to>
        <xdr:sp macro="" textlink="">
          <xdr:nvSpPr>
            <xdr:cNvPr id="2269" name="Check Box 221" hidden="1">
              <a:extLst>
                <a:ext uri="{63B3BB69-23CF-44E3-9099-C40C66FF867C}">
                  <a14:compatExt spid="_x0000_s2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29</xdr:row>
          <xdr:rowOff>19050</xdr:rowOff>
        </xdr:from>
        <xdr:to>
          <xdr:col>25</xdr:col>
          <xdr:colOff>247650</xdr:colOff>
          <xdr:row>29</xdr:row>
          <xdr:rowOff>209550</xdr:rowOff>
        </xdr:to>
        <xdr:sp macro="" textlink="">
          <xdr:nvSpPr>
            <xdr:cNvPr id="2270" name="Check Box 222" hidden="1">
              <a:extLst>
                <a:ext uri="{63B3BB69-23CF-44E3-9099-C40C66FF867C}">
                  <a14:compatExt spid="_x0000_s2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27</xdr:row>
          <xdr:rowOff>19050</xdr:rowOff>
        </xdr:from>
        <xdr:to>
          <xdr:col>25</xdr:col>
          <xdr:colOff>247650</xdr:colOff>
          <xdr:row>27</xdr:row>
          <xdr:rowOff>209550</xdr:rowOff>
        </xdr:to>
        <xdr:sp macro="" textlink="">
          <xdr:nvSpPr>
            <xdr:cNvPr id="2271" name="Check Box 223" hidden="1">
              <a:extLst>
                <a:ext uri="{63B3BB69-23CF-44E3-9099-C40C66FF867C}">
                  <a14:compatExt spid="_x0000_s2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25</xdr:row>
          <xdr:rowOff>247650</xdr:rowOff>
        </xdr:from>
        <xdr:to>
          <xdr:col>13</xdr:col>
          <xdr:colOff>476250</xdr:colOff>
          <xdr:row>26</xdr:row>
          <xdr:rowOff>238125</xdr:rowOff>
        </xdr:to>
        <xdr:sp macro="" textlink="">
          <xdr:nvSpPr>
            <xdr:cNvPr id="2272" name="Check Box 224" hidden="1">
              <a:extLst>
                <a:ext uri="{63B3BB69-23CF-44E3-9099-C40C66FF867C}">
                  <a14:compatExt spid="_x0000_s2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25</xdr:row>
          <xdr:rowOff>247650</xdr:rowOff>
        </xdr:from>
        <xdr:to>
          <xdr:col>13</xdr:col>
          <xdr:colOff>476250</xdr:colOff>
          <xdr:row>26</xdr:row>
          <xdr:rowOff>238125</xdr:rowOff>
        </xdr:to>
        <xdr:sp macro="" textlink="">
          <xdr:nvSpPr>
            <xdr:cNvPr id="2273" name="Check Box 225" hidden="1">
              <a:extLst>
                <a:ext uri="{63B3BB69-23CF-44E3-9099-C40C66FF867C}">
                  <a14:compatExt spid="_x0000_s2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7</xdr:row>
          <xdr:rowOff>9525</xdr:rowOff>
        </xdr:from>
        <xdr:to>
          <xdr:col>14</xdr:col>
          <xdr:colOff>238125</xdr:colOff>
          <xdr:row>7</xdr:row>
          <xdr:rowOff>200025</xdr:rowOff>
        </xdr:to>
        <xdr:sp macro="" textlink="">
          <xdr:nvSpPr>
            <xdr:cNvPr id="2274" name="Check Box 226" hidden="1">
              <a:extLst>
                <a:ext uri="{63B3BB69-23CF-44E3-9099-C40C66FF867C}">
                  <a14:compatExt spid="_x0000_s2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xdr:row>
          <xdr:rowOff>9525</xdr:rowOff>
        </xdr:from>
        <xdr:to>
          <xdr:col>15</xdr:col>
          <xdr:colOff>238125</xdr:colOff>
          <xdr:row>7</xdr:row>
          <xdr:rowOff>200025</xdr:rowOff>
        </xdr:to>
        <xdr:sp macro="" textlink="">
          <xdr:nvSpPr>
            <xdr:cNvPr id="2275" name="Check Box 227" hidden="1">
              <a:extLst>
                <a:ext uri="{63B3BB69-23CF-44E3-9099-C40C66FF867C}">
                  <a14:compatExt spid="_x0000_s2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9525</xdr:rowOff>
        </xdr:from>
        <xdr:to>
          <xdr:col>16</xdr:col>
          <xdr:colOff>238125</xdr:colOff>
          <xdr:row>7</xdr:row>
          <xdr:rowOff>200025</xdr:rowOff>
        </xdr:to>
        <xdr:sp macro="" textlink="">
          <xdr:nvSpPr>
            <xdr:cNvPr id="2276" name="Check Box 228" hidden="1">
              <a:extLst>
                <a:ext uri="{63B3BB69-23CF-44E3-9099-C40C66FF867C}">
                  <a14:compatExt spid="_x0000_s2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7</xdr:row>
          <xdr:rowOff>9525</xdr:rowOff>
        </xdr:from>
        <xdr:to>
          <xdr:col>17</xdr:col>
          <xdr:colOff>238125</xdr:colOff>
          <xdr:row>7</xdr:row>
          <xdr:rowOff>200025</xdr:rowOff>
        </xdr:to>
        <xdr:sp macro="" textlink="">
          <xdr:nvSpPr>
            <xdr:cNvPr id="2277" name="Check Box 229" hidden="1">
              <a:extLst>
                <a:ext uri="{63B3BB69-23CF-44E3-9099-C40C66FF867C}">
                  <a14:compatExt spid="_x0000_s2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7</xdr:row>
          <xdr:rowOff>9525</xdr:rowOff>
        </xdr:from>
        <xdr:to>
          <xdr:col>18</xdr:col>
          <xdr:colOff>238125</xdr:colOff>
          <xdr:row>7</xdr:row>
          <xdr:rowOff>200025</xdr:rowOff>
        </xdr:to>
        <xdr:sp macro="" textlink="">
          <xdr:nvSpPr>
            <xdr:cNvPr id="2278" name="Check Box 230" hidden="1">
              <a:extLst>
                <a:ext uri="{63B3BB69-23CF-44E3-9099-C40C66FF867C}">
                  <a14:compatExt spid="_x0000_s2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xdr:row>
          <xdr:rowOff>9525</xdr:rowOff>
        </xdr:from>
        <xdr:to>
          <xdr:col>19</xdr:col>
          <xdr:colOff>238125</xdr:colOff>
          <xdr:row>7</xdr:row>
          <xdr:rowOff>200025</xdr:rowOff>
        </xdr:to>
        <xdr:sp macro="" textlink="">
          <xdr:nvSpPr>
            <xdr:cNvPr id="2279" name="Check Box 231" hidden="1">
              <a:extLst>
                <a:ext uri="{63B3BB69-23CF-44E3-9099-C40C66FF867C}">
                  <a14:compatExt spid="_x0000_s2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7</xdr:row>
          <xdr:rowOff>9525</xdr:rowOff>
        </xdr:from>
        <xdr:to>
          <xdr:col>20</xdr:col>
          <xdr:colOff>238125</xdr:colOff>
          <xdr:row>7</xdr:row>
          <xdr:rowOff>200025</xdr:rowOff>
        </xdr:to>
        <xdr:sp macro="" textlink="">
          <xdr:nvSpPr>
            <xdr:cNvPr id="2280" name="Check Box 232" hidden="1">
              <a:extLst>
                <a:ext uri="{63B3BB69-23CF-44E3-9099-C40C66FF867C}">
                  <a14:compatExt spid="_x0000_s2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7</xdr:row>
          <xdr:rowOff>9525</xdr:rowOff>
        </xdr:from>
        <xdr:to>
          <xdr:col>21</xdr:col>
          <xdr:colOff>238125</xdr:colOff>
          <xdr:row>7</xdr:row>
          <xdr:rowOff>200025</xdr:rowOff>
        </xdr:to>
        <xdr:sp macro="" textlink="">
          <xdr:nvSpPr>
            <xdr:cNvPr id="2281" name="Check Box 233" hidden="1">
              <a:extLst>
                <a:ext uri="{63B3BB69-23CF-44E3-9099-C40C66FF867C}">
                  <a14:compatExt spid="_x0000_s2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22</xdr:col>
          <xdr:colOff>238125</xdr:colOff>
          <xdr:row>7</xdr:row>
          <xdr:rowOff>200025</xdr:rowOff>
        </xdr:to>
        <xdr:sp macro="" textlink="">
          <xdr:nvSpPr>
            <xdr:cNvPr id="2282" name="Check Box 234" hidden="1">
              <a:extLst>
                <a:ext uri="{63B3BB69-23CF-44E3-9099-C40C66FF867C}">
                  <a14:compatExt spid="_x0000_s2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xdr:row>
          <xdr:rowOff>9525</xdr:rowOff>
        </xdr:from>
        <xdr:to>
          <xdr:col>23</xdr:col>
          <xdr:colOff>238125</xdr:colOff>
          <xdr:row>7</xdr:row>
          <xdr:rowOff>200025</xdr:rowOff>
        </xdr:to>
        <xdr:sp macro="" textlink="">
          <xdr:nvSpPr>
            <xdr:cNvPr id="2283" name="Check Box 235" hidden="1">
              <a:extLst>
                <a:ext uri="{63B3BB69-23CF-44E3-9099-C40C66FF867C}">
                  <a14:compatExt spid="_x0000_s2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7</xdr:row>
          <xdr:rowOff>9525</xdr:rowOff>
        </xdr:from>
        <xdr:to>
          <xdr:col>24</xdr:col>
          <xdr:colOff>238125</xdr:colOff>
          <xdr:row>7</xdr:row>
          <xdr:rowOff>200025</xdr:rowOff>
        </xdr:to>
        <xdr:sp macro="" textlink="">
          <xdr:nvSpPr>
            <xdr:cNvPr id="2284" name="Check Box 236" hidden="1">
              <a:extLst>
                <a:ext uri="{63B3BB69-23CF-44E3-9099-C40C66FF867C}">
                  <a14:compatExt spid="_x0000_s2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7</xdr:row>
          <xdr:rowOff>9525</xdr:rowOff>
        </xdr:from>
        <xdr:to>
          <xdr:col>25</xdr:col>
          <xdr:colOff>238125</xdr:colOff>
          <xdr:row>7</xdr:row>
          <xdr:rowOff>200025</xdr:rowOff>
        </xdr:to>
        <xdr:sp macro="" textlink="">
          <xdr:nvSpPr>
            <xdr:cNvPr id="2285" name="Check Box 237" hidden="1">
              <a:extLst>
                <a:ext uri="{63B3BB69-23CF-44E3-9099-C40C66FF867C}">
                  <a14:compatExt spid="_x0000_s2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11</xdr:row>
          <xdr:rowOff>0</xdr:rowOff>
        </xdr:from>
        <xdr:to>
          <xdr:col>13</xdr:col>
          <xdr:colOff>476250</xdr:colOff>
          <xdr:row>11</xdr:row>
          <xdr:rowOff>238125</xdr:rowOff>
        </xdr:to>
        <xdr:sp macro="" textlink="">
          <xdr:nvSpPr>
            <xdr:cNvPr id="2286" name="Check Box 238" hidden="1">
              <a:extLst>
                <a:ext uri="{63B3BB69-23CF-44E3-9099-C40C66FF867C}">
                  <a14:compatExt spid="_x0000_s2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2287" name="Check Box 239" hidden="1">
              <a:extLst>
                <a:ext uri="{63B3BB69-23CF-44E3-9099-C40C66FF867C}">
                  <a14:compatExt spid="_x0000_s2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10</xdr:row>
          <xdr:rowOff>9525</xdr:rowOff>
        </xdr:from>
        <xdr:to>
          <xdr:col>14</xdr:col>
          <xdr:colOff>238125</xdr:colOff>
          <xdr:row>10</xdr:row>
          <xdr:rowOff>200025</xdr:rowOff>
        </xdr:to>
        <xdr:sp macro="" textlink="">
          <xdr:nvSpPr>
            <xdr:cNvPr id="2288" name="Check Box 240" hidden="1">
              <a:extLst>
                <a:ext uri="{63B3BB69-23CF-44E3-9099-C40C66FF867C}">
                  <a14:compatExt spid="_x0000_s2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xdr:row>
          <xdr:rowOff>9525</xdr:rowOff>
        </xdr:from>
        <xdr:to>
          <xdr:col>15</xdr:col>
          <xdr:colOff>238125</xdr:colOff>
          <xdr:row>10</xdr:row>
          <xdr:rowOff>200025</xdr:rowOff>
        </xdr:to>
        <xdr:sp macro="" textlink="">
          <xdr:nvSpPr>
            <xdr:cNvPr id="2289" name="Check Box 241" hidden="1">
              <a:extLst>
                <a:ext uri="{63B3BB69-23CF-44E3-9099-C40C66FF867C}">
                  <a14:compatExt spid="_x0000_s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9525</xdr:rowOff>
        </xdr:from>
        <xdr:to>
          <xdr:col>16</xdr:col>
          <xdr:colOff>238125</xdr:colOff>
          <xdr:row>10</xdr:row>
          <xdr:rowOff>200025</xdr:rowOff>
        </xdr:to>
        <xdr:sp macro="" textlink="">
          <xdr:nvSpPr>
            <xdr:cNvPr id="2290" name="Check Box 242" hidden="1">
              <a:extLst>
                <a:ext uri="{63B3BB69-23CF-44E3-9099-C40C66FF867C}">
                  <a14:compatExt spid="_x0000_s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10</xdr:row>
          <xdr:rowOff>9525</xdr:rowOff>
        </xdr:from>
        <xdr:to>
          <xdr:col>17</xdr:col>
          <xdr:colOff>238125</xdr:colOff>
          <xdr:row>10</xdr:row>
          <xdr:rowOff>200025</xdr:rowOff>
        </xdr:to>
        <xdr:sp macro="" textlink="">
          <xdr:nvSpPr>
            <xdr:cNvPr id="2291" name="Check Box 243" hidden="1">
              <a:extLst>
                <a:ext uri="{63B3BB69-23CF-44E3-9099-C40C66FF867C}">
                  <a14:compatExt spid="_x0000_s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10</xdr:row>
          <xdr:rowOff>9525</xdr:rowOff>
        </xdr:from>
        <xdr:to>
          <xdr:col>18</xdr:col>
          <xdr:colOff>238125</xdr:colOff>
          <xdr:row>10</xdr:row>
          <xdr:rowOff>200025</xdr:rowOff>
        </xdr:to>
        <xdr:sp macro="" textlink="">
          <xdr:nvSpPr>
            <xdr:cNvPr id="2292" name="Check Box 244" hidden="1">
              <a:extLst>
                <a:ext uri="{63B3BB69-23CF-44E3-9099-C40C66FF867C}">
                  <a14:compatExt spid="_x0000_s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9525</xdr:rowOff>
        </xdr:from>
        <xdr:to>
          <xdr:col>19</xdr:col>
          <xdr:colOff>238125</xdr:colOff>
          <xdr:row>10</xdr:row>
          <xdr:rowOff>200025</xdr:rowOff>
        </xdr:to>
        <xdr:sp macro="" textlink="">
          <xdr:nvSpPr>
            <xdr:cNvPr id="2293" name="Check Box 245" hidden="1">
              <a:extLst>
                <a:ext uri="{63B3BB69-23CF-44E3-9099-C40C66FF867C}">
                  <a14:compatExt spid="_x0000_s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10</xdr:row>
          <xdr:rowOff>9525</xdr:rowOff>
        </xdr:from>
        <xdr:to>
          <xdr:col>20</xdr:col>
          <xdr:colOff>238125</xdr:colOff>
          <xdr:row>10</xdr:row>
          <xdr:rowOff>200025</xdr:rowOff>
        </xdr:to>
        <xdr:sp macro="" textlink="">
          <xdr:nvSpPr>
            <xdr:cNvPr id="2294" name="Check Box 246" hidden="1">
              <a:extLst>
                <a:ext uri="{63B3BB69-23CF-44E3-9099-C40C66FF867C}">
                  <a14:compatExt spid="_x0000_s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10</xdr:row>
          <xdr:rowOff>9525</xdr:rowOff>
        </xdr:from>
        <xdr:to>
          <xdr:col>21</xdr:col>
          <xdr:colOff>238125</xdr:colOff>
          <xdr:row>10</xdr:row>
          <xdr:rowOff>200025</xdr:rowOff>
        </xdr:to>
        <xdr:sp macro="" textlink="">
          <xdr:nvSpPr>
            <xdr:cNvPr id="2295" name="Check Box 247" hidden="1">
              <a:extLst>
                <a:ext uri="{63B3BB69-23CF-44E3-9099-C40C66FF867C}">
                  <a14:compatExt spid="_x0000_s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9525</xdr:rowOff>
        </xdr:from>
        <xdr:to>
          <xdr:col>22</xdr:col>
          <xdr:colOff>238125</xdr:colOff>
          <xdr:row>10</xdr:row>
          <xdr:rowOff>200025</xdr:rowOff>
        </xdr:to>
        <xdr:sp macro="" textlink="">
          <xdr:nvSpPr>
            <xdr:cNvPr id="2296" name="Check Box 248" hidden="1">
              <a:extLst>
                <a:ext uri="{63B3BB69-23CF-44E3-9099-C40C66FF867C}">
                  <a14:compatExt spid="_x0000_s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xdr:row>
          <xdr:rowOff>9525</xdr:rowOff>
        </xdr:from>
        <xdr:to>
          <xdr:col>23</xdr:col>
          <xdr:colOff>238125</xdr:colOff>
          <xdr:row>10</xdr:row>
          <xdr:rowOff>200025</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10</xdr:row>
          <xdr:rowOff>9525</xdr:rowOff>
        </xdr:from>
        <xdr:to>
          <xdr:col>24</xdr:col>
          <xdr:colOff>238125</xdr:colOff>
          <xdr:row>10</xdr:row>
          <xdr:rowOff>200025</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10</xdr:row>
          <xdr:rowOff>9525</xdr:rowOff>
        </xdr:from>
        <xdr:to>
          <xdr:col>25</xdr:col>
          <xdr:colOff>238125</xdr:colOff>
          <xdr:row>10</xdr:row>
          <xdr:rowOff>200025</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23</xdr:row>
          <xdr:rowOff>0</xdr:rowOff>
        </xdr:from>
        <xdr:to>
          <xdr:col>2</xdr:col>
          <xdr:colOff>66675</xdr:colOff>
          <xdr:row>24</xdr:row>
          <xdr:rowOff>0</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0</xdr:rowOff>
        </xdr:from>
        <xdr:to>
          <xdr:col>2</xdr:col>
          <xdr:colOff>66675</xdr:colOff>
          <xdr:row>25</xdr:row>
          <xdr:rowOff>0</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9525</xdr:rowOff>
        </xdr:from>
        <xdr:to>
          <xdr:col>2</xdr:col>
          <xdr:colOff>66675</xdr:colOff>
          <xdr:row>27</xdr:row>
          <xdr:rowOff>9525</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10</xdr:row>
          <xdr:rowOff>66675</xdr:rowOff>
        </xdr:from>
        <xdr:to>
          <xdr:col>1</xdr:col>
          <xdr:colOff>457200</xdr:colOff>
          <xdr:row>11</xdr:row>
          <xdr:rowOff>228600</xdr:rowOff>
        </xdr:to>
        <xdr:sp macro="" textlink="">
          <xdr:nvSpPr>
            <xdr:cNvPr id="62465" name="Check Box 1" hidden="1">
              <a:extLst>
                <a:ext uri="{63B3BB69-23CF-44E3-9099-C40C66FF867C}">
                  <a14:compatExt spid="_x0000_s62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12</xdr:row>
          <xdr:rowOff>0</xdr:rowOff>
        </xdr:from>
        <xdr:to>
          <xdr:col>1</xdr:col>
          <xdr:colOff>457200</xdr:colOff>
          <xdr:row>12</xdr:row>
          <xdr:rowOff>238125</xdr:rowOff>
        </xdr:to>
        <xdr:sp macro="" textlink="">
          <xdr:nvSpPr>
            <xdr:cNvPr id="62466" name="Check Box 2" hidden="1">
              <a:extLst>
                <a:ext uri="{63B3BB69-23CF-44E3-9099-C40C66FF867C}">
                  <a14:compatExt spid="_x0000_s62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0</xdr:rowOff>
        </xdr:from>
        <xdr:to>
          <xdr:col>1</xdr:col>
          <xdr:colOff>466725</xdr:colOff>
          <xdr:row>14</xdr:row>
          <xdr:rowOff>238125</xdr:rowOff>
        </xdr:to>
        <xdr:sp macro="" textlink="">
          <xdr:nvSpPr>
            <xdr:cNvPr id="62467" name="Check Box 3" hidden="1">
              <a:extLst>
                <a:ext uri="{63B3BB69-23CF-44E3-9099-C40C66FF867C}">
                  <a14:compatExt spid="_x0000_s62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16</xdr:row>
          <xdr:rowOff>0</xdr:rowOff>
        </xdr:from>
        <xdr:to>
          <xdr:col>1</xdr:col>
          <xdr:colOff>466725</xdr:colOff>
          <xdr:row>16</xdr:row>
          <xdr:rowOff>238125</xdr:rowOff>
        </xdr:to>
        <xdr:sp macro="" textlink="">
          <xdr:nvSpPr>
            <xdr:cNvPr id="62468" name="Check Box 4" hidden="1">
              <a:extLst>
                <a:ext uri="{63B3BB69-23CF-44E3-9099-C40C66FF867C}">
                  <a14:compatExt spid="_x0000_s62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7</xdr:row>
          <xdr:rowOff>0</xdr:rowOff>
        </xdr:from>
        <xdr:to>
          <xdr:col>9</xdr:col>
          <xdr:colOff>542925</xdr:colOff>
          <xdr:row>7</xdr:row>
          <xdr:rowOff>238125</xdr:rowOff>
        </xdr:to>
        <xdr:sp macro="" textlink="">
          <xdr:nvSpPr>
            <xdr:cNvPr id="62469" name="Check Box 5" hidden="1">
              <a:extLst>
                <a:ext uri="{63B3BB69-23CF-44E3-9099-C40C66FF867C}">
                  <a14:compatExt spid="_x0000_s62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19</xdr:row>
          <xdr:rowOff>695325</xdr:rowOff>
        </xdr:from>
        <xdr:to>
          <xdr:col>9</xdr:col>
          <xdr:colOff>542925</xdr:colOff>
          <xdr:row>19</xdr:row>
          <xdr:rowOff>933450</xdr:rowOff>
        </xdr:to>
        <xdr:sp macro="" textlink="">
          <xdr:nvSpPr>
            <xdr:cNvPr id="62470" name="Check Box 6" hidden="1">
              <a:extLst>
                <a:ext uri="{63B3BB69-23CF-44E3-9099-C40C66FF867C}">
                  <a14:compatExt spid="_x0000_s62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27</xdr:row>
          <xdr:rowOff>85725</xdr:rowOff>
        </xdr:from>
        <xdr:to>
          <xdr:col>15</xdr:col>
          <xdr:colOff>190500</xdr:colOff>
          <xdr:row>28</xdr:row>
          <xdr:rowOff>142875</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26</xdr:row>
          <xdr:rowOff>28575</xdr:rowOff>
        </xdr:from>
        <xdr:to>
          <xdr:col>15</xdr:col>
          <xdr:colOff>190500</xdr:colOff>
          <xdr:row>26</xdr:row>
          <xdr:rowOff>314325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31</xdr:row>
          <xdr:rowOff>123825</xdr:rowOff>
        </xdr:from>
        <xdr:to>
          <xdr:col>1</xdr:col>
          <xdr:colOff>485775</xdr:colOff>
          <xdr:row>32</xdr:row>
          <xdr:rowOff>238125</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1</xdr:col>
          <xdr:colOff>485775</xdr:colOff>
          <xdr:row>33</xdr:row>
          <xdr:rowOff>238125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36</xdr:row>
          <xdr:rowOff>9525</xdr:rowOff>
        </xdr:from>
        <xdr:to>
          <xdr:col>1</xdr:col>
          <xdr:colOff>485775</xdr:colOff>
          <xdr:row>38</xdr:row>
          <xdr:rowOff>0</xdr:rowOff>
        </xdr:to>
        <xdr:sp macro="" textlink="">
          <xdr:nvSpPr>
            <xdr:cNvPr id="50179" name="Check Box 3" hidden="1">
              <a:extLst>
                <a:ext uri="{63B3BB69-23CF-44E3-9099-C40C66FF867C}">
                  <a14:compatExt spid="_x0000_s50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37</xdr:row>
          <xdr:rowOff>0</xdr:rowOff>
        </xdr:from>
        <xdr:to>
          <xdr:col>1</xdr:col>
          <xdr:colOff>485775</xdr:colOff>
          <xdr:row>38</xdr:row>
          <xdr:rowOff>238125</xdr:rowOff>
        </xdr:to>
        <xdr:sp macro="" textlink="">
          <xdr:nvSpPr>
            <xdr:cNvPr id="50180" name="Check Box 4" hidden="1">
              <a:extLst>
                <a:ext uri="{63B3BB69-23CF-44E3-9099-C40C66FF867C}">
                  <a14:compatExt spid="_x0000_s50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39</xdr:row>
          <xdr:rowOff>0</xdr:rowOff>
        </xdr:from>
        <xdr:to>
          <xdr:col>1</xdr:col>
          <xdr:colOff>504825</xdr:colOff>
          <xdr:row>39</xdr:row>
          <xdr:rowOff>238125</xdr:rowOff>
        </xdr:to>
        <xdr:sp macro="" textlink="">
          <xdr:nvSpPr>
            <xdr:cNvPr id="50181" name="Check Box 5" hidden="1">
              <a:extLst>
                <a:ext uri="{63B3BB69-23CF-44E3-9099-C40C66FF867C}">
                  <a14:compatExt spid="_x0000_s50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0</xdr:rowOff>
        </xdr:from>
        <xdr:to>
          <xdr:col>4</xdr:col>
          <xdr:colOff>504825</xdr:colOff>
          <xdr:row>9</xdr:row>
          <xdr:rowOff>238125</xdr:rowOff>
        </xdr:to>
        <xdr:sp macro="" textlink="">
          <xdr:nvSpPr>
            <xdr:cNvPr id="50182" name="Check Box 6" hidden="1">
              <a:extLst>
                <a:ext uri="{63B3BB69-23CF-44E3-9099-C40C66FF867C}">
                  <a14:compatExt spid="_x0000_s50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0</xdr:rowOff>
        </xdr:from>
        <xdr:to>
          <xdr:col>6</xdr:col>
          <xdr:colOff>523875</xdr:colOff>
          <xdr:row>9</xdr:row>
          <xdr:rowOff>238125</xdr:rowOff>
        </xdr:to>
        <xdr:sp macro="" textlink="">
          <xdr:nvSpPr>
            <xdr:cNvPr id="50183" name="Check Box 7" hidden="1">
              <a:extLst>
                <a:ext uri="{63B3BB69-23CF-44E3-9099-C40C66FF867C}">
                  <a14:compatExt spid="_x0000_s50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9</xdr:row>
          <xdr:rowOff>0</xdr:rowOff>
        </xdr:from>
        <xdr:to>
          <xdr:col>8</xdr:col>
          <xdr:colOff>552450</xdr:colOff>
          <xdr:row>9</xdr:row>
          <xdr:rowOff>238125</xdr:rowOff>
        </xdr:to>
        <xdr:sp macro="" textlink="">
          <xdr:nvSpPr>
            <xdr:cNvPr id="50184" name="Check Box 8" hidden="1">
              <a:extLst>
                <a:ext uri="{63B3BB69-23CF-44E3-9099-C40C66FF867C}">
                  <a14:compatExt spid="_x0000_s50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0</xdr:rowOff>
        </xdr:from>
        <xdr:to>
          <xdr:col>6</xdr:col>
          <xdr:colOff>504825</xdr:colOff>
          <xdr:row>17</xdr:row>
          <xdr:rowOff>238125</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219075</xdr:colOff>
          <xdr:row>17</xdr:row>
          <xdr:rowOff>0</xdr:rowOff>
        </xdr:from>
        <xdr:to>
          <xdr:col>8</xdr:col>
          <xdr:colOff>504825</xdr:colOff>
          <xdr:row>17</xdr:row>
          <xdr:rowOff>238125</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34</xdr:row>
          <xdr:rowOff>0</xdr:rowOff>
        </xdr:from>
        <xdr:to>
          <xdr:col>1</xdr:col>
          <xdr:colOff>485775</xdr:colOff>
          <xdr:row>34</xdr:row>
          <xdr:rowOff>238125</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40</xdr:row>
          <xdr:rowOff>0</xdr:rowOff>
        </xdr:from>
        <xdr:to>
          <xdr:col>1</xdr:col>
          <xdr:colOff>504825</xdr:colOff>
          <xdr:row>41</xdr:row>
          <xdr:rowOff>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1</xdr:col>
          <xdr:colOff>609600</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1</xdr:col>
          <xdr:colOff>609600</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1</xdr:col>
          <xdr:colOff>609600</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1</xdr:col>
          <xdr:colOff>609600</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1</xdr:col>
          <xdr:colOff>628650</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8</xdr:row>
          <xdr:rowOff>76200</xdr:rowOff>
        </xdr:from>
        <xdr:to>
          <xdr:col>1</xdr:col>
          <xdr:colOff>533400</xdr:colOff>
          <xdr:row>8</xdr:row>
          <xdr:rowOff>314325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11</xdr:row>
          <xdr:rowOff>238125</xdr:rowOff>
        </xdr:from>
        <xdr:to>
          <xdr:col>8</xdr:col>
          <xdr:colOff>523875</xdr:colOff>
          <xdr:row>11</xdr:row>
          <xdr:rowOff>476250</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11</xdr:row>
          <xdr:rowOff>238125</xdr:rowOff>
        </xdr:from>
        <xdr:to>
          <xdr:col>9</xdr:col>
          <xdr:colOff>523875</xdr:colOff>
          <xdr:row>11</xdr:row>
          <xdr:rowOff>476250</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12</xdr:row>
          <xdr:rowOff>361950</xdr:rowOff>
        </xdr:from>
        <xdr:to>
          <xdr:col>8</xdr:col>
          <xdr:colOff>523875</xdr:colOff>
          <xdr:row>12</xdr:row>
          <xdr:rowOff>600075</xdr:rowOff>
        </xdr:to>
        <xdr:sp macro="" textlink="">
          <xdr:nvSpPr>
            <xdr:cNvPr id="30734" name="Check Box 14" hidden="1">
              <a:extLst>
                <a:ext uri="{63B3BB69-23CF-44E3-9099-C40C66FF867C}">
                  <a14:compatExt spid="_x0000_s3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12</xdr:row>
          <xdr:rowOff>361950</xdr:rowOff>
        </xdr:from>
        <xdr:to>
          <xdr:col>9</xdr:col>
          <xdr:colOff>523875</xdr:colOff>
          <xdr:row>12</xdr:row>
          <xdr:rowOff>600075</xdr:rowOff>
        </xdr:to>
        <xdr:sp macro="" textlink="">
          <xdr:nvSpPr>
            <xdr:cNvPr id="30735" name="Check Box 15" hidden="1">
              <a:extLst>
                <a:ext uri="{63B3BB69-23CF-44E3-9099-C40C66FF867C}">
                  <a14:compatExt spid="_x0000_s30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13</xdr:row>
          <xdr:rowOff>1123950</xdr:rowOff>
        </xdr:from>
        <xdr:to>
          <xdr:col>8</xdr:col>
          <xdr:colOff>523875</xdr:colOff>
          <xdr:row>13</xdr:row>
          <xdr:rowOff>1362075</xdr:rowOff>
        </xdr:to>
        <xdr:sp macro="" textlink="">
          <xdr:nvSpPr>
            <xdr:cNvPr id="30736" name="Check Box 16" hidden="1">
              <a:extLst>
                <a:ext uri="{63B3BB69-23CF-44E3-9099-C40C66FF867C}">
                  <a14:compatExt spid="_x0000_s3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13</xdr:row>
          <xdr:rowOff>1123950</xdr:rowOff>
        </xdr:from>
        <xdr:to>
          <xdr:col>9</xdr:col>
          <xdr:colOff>523875</xdr:colOff>
          <xdr:row>13</xdr:row>
          <xdr:rowOff>1362075</xdr:rowOff>
        </xdr:to>
        <xdr:sp macro="" textlink="">
          <xdr:nvSpPr>
            <xdr:cNvPr id="30737" name="Check Box 17" hidden="1">
              <a:extLst>
                <a:ext uri="{63B3BB69-23CF-44E3-9099-C40C66FF867C}">
                  <a14:compatExt spid="_x0000_s30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14</xdr:row>
          <xdr:rowOff>66675</xdr:rowOff>
        </xdr:from>
        <xdr:to>
          <xdr:col>1</xdr:col>
          <xdr:colOff>533400</xdr:colOff>
          <xdr:row>14</xdr:row>
          <xdr:rowOff>304800</xdr:rowOff>
        </xdr:to>
        <xdr:sp macro="" textlink="">
          <xdr:nvSpPr>
            <xdr:cNvPr id="30738" name="Check Box 18" hidden="1">
              <a:extLst>
                <a:ext uri="{63B3BB69-23CF-44E3-9099-C40C66FF867C}">
                  <a14:compatExt spid="_x0000_s30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16</xdr:row>
          <xdr:rowOff>28575</xdr:rowOff>
        </xdr:from>
        <xdr:to>
          <xdr:col>32</xdr:col>
          <xdr:colOff>390525</xdr:colOff>
          <xdr:row>17</xdr:row>
          <xdr:rowOff>219075</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15</xdr:row>
      <xdr:rowOff>95250</xdr:rowOff>
    </xdr:from>
    <xdr:ext cx="891270" cy="259045"/>
    <xdr:sp macro="" textlink="">
      <xdr:nvSpPr>
        <xdr:cNvPr id="3" name="テキスト ボックス 2"/>
        <xdr:cNvSpPr txBox="1"/>
      </xdr:nvSpPr>
      <xdr:spPr>
        <a:xfrm>
          <a:off x="6772275" y="11182350"/>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248.xml"/><Relationship Id="rId3" Type="http://schemas.openxmlformats.org/officeDocument/2006/relationships/vmlDrawing" Target="../drawings/vmlDrawing9.vml"/><Relationship Id="rId7" Type="http://schemas.openxmlformats.org/officeDocument/2006/relationships/ctrlProp" Target="../ctrlProps/ctrlProp247.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246.xml"/><Relationship Id="rId5" Type="http://schemas.openxmlformats.org/officeDocument/2006/relationships/ctrlProp" Target="../ctrlProps/ctrlProp245.xml"/><Relationship Id="rId10" Type="http://schemas.openxmlformats.org/officeDocument/2006/relationships/ctrlProp" Target="../ctrlProps/ctrlProp250.xml"/><Relationship Id="rId4" Type="http://schemas.openxmlformats.org/officeDocument/2006/relationships/ctrlProp" Target="../ctrlProps/ctrlProp244.xml"/><Relationship Id="rId9" Type="http://schemas.openxmlformats.org/officeDocument/2006/relationships/ctrlProp" Target="../ctrlProps/ctrlProp24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trlProp" Target="../ctrlProps/ctrlProp254.xml"/><Relationship Id="rId2" Type="http://schemas.openxmlformats.org/officeDocument/2006/relationships/drawing" Target="../drawings/drawing11.xml"/><Relationship Id="rId1" Type="http://schemas.openxmlformats.org/officeDocument/2006/relationships/printerSettings" Target="../printerSettings/printerSettings11.bin"/><Relationship Id="rId6" Type="http://schemas.openxmlformats.org/officeDocument/2006/relationships/ctrlProp" Target="../ctrlProps/ctrlProp253.xml"/><Relationship Id="rId5" Type="http://schemas.openxmlformats.org/officeDocument/2006/relationships/ctrlProp" Target="../ctrlProps/ctrlProp252.xml"/><Relationship Id="rId4" Type="http://schemas.openxmlformats.org/officeDocument/2006/relationships/ctrlProp" Target="../ctrlProps/ctrlProp25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259.xml"/><Relationship Id="rId3" Type="http://schemas.openxmlformats.org/officeDocument/2006/relationships/vmlDrawing" Target="../drawings/vmlDrawing11.vml"/><Relationship Id="rId7" Type="http://schemas.openxmlformats.org/officeDocument/2006/relationships/ctrlProp" Target="../ctrlProps/ctrlProp258.xml"/><Relationship Id="rId2" Type="http://schemas.openxmlformats.org/officeDocument/2006/relationships/drawing" Target="../drawings/drawing14.xml"/><Relationship Id="rId1" Type="http://schemas.openxmlformats.org/officeDocument/2006/relationships/printerSettings" Target="../printerSettings/printerSettings14.bin"/><Relationship Id="rId6" Type="http://schemas.openxmlformats.org/officeDocument/2006/relationships/ctrlProp" Target="../ctrlProps/ctrlProp257.xml"/><Relationship Id="rId5" Type="http://schemas.openxmlformats.org/officeDocument/2006/relationships/ctrlProp" Target="../ctrlProps/ctrlProp256.xml"/><Relationship Id="rId4" Type="http://schemas.openxmlformats.org/officeDocument/2006/relationships/ctrlProp" Target="../ctrlProps/ctrlProp255.xml"/><Relationship Id="rId9" Type="http://schemas.openxmlformats.org/officeDocument/2006/relationships/ctrlProp" Target="../ctrlProps/ctrlProp260.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trlProp" Target="../ctrlProps/ctrlProp264.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263.xml"/><Relationship Id="rId5" Type="http://schemas.openxmlformats.org/officeDocument/2006/relationships/ctrlProp" Target="../ctrlProps/ctrlProp262.xml"/><Relationship Id="rId4" Type="http://schemas.openxmlformats.org/officeDocument/2006/relationships/ctrlProp" Target="../ctrlProps/ctrlProp26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6" Type="http://schemas.openxmlformats.org/officeDocument/2006/relationships/ctrlProp" Target="../ctrlProps/ctrlProp203.xml"/><Relationship Id="rId201" Type="http://schemas.openxmlformats.org/officeDocument/2006/relationships/ctrlProp" Target="../ctrlProps/ctrlProp198.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2.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204" Type="http://schemas.openxmlformats.org/officeDocument/2006/relationships/ctrlProp" Target="../ctrlProps/ctrlProp20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07.xml"/><Relationship Id="rId5" Type="http://schemas.openxmlformats.org/officeDocument/2006/relationships/ctrlProp" Target="../ctrlProps/ctrlProp206.xml"/><Relationship Id="rId4" Type="http://schemas.openxmlformats.org/officeDocument/2006/relationships/ctrlProp" Target="../ctrlProps/ctrlProp20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2.xml"/><Relationship Id="rId3" Type="http://schemas.openxmlformats.org/officeDocument/2006/relationships/vmlDrawing" Target="../drawings/vmlDrawing3.vml"/><Relationship Id="rId7" Type="http://schemas.openxmlformats.org/officeDocument/2006/relationships/ctrlProp" Target="../ctrlProps/ctrlProp21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10.xml"/><Relationship Id="rId5" Type="http://schemas.openxmlformats.org/officeDocument/2006/relationships/ctrlProp" Target="../ctrlProps/ctrlProp209.xml"/><Relationship Id="rId4" Type="http://schemas.openxmlformats.org/officeDocument/2006/relationships/ctrlProp" Target="../ctrlProps/ctrlProp208.xml"/><Relationship Id="rId9" Type="http://schemas.openxmlformats.org/officeDocument/2006/relationships/ctrlProp" Target="../ctrlProps/ctrlProp21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217.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16.xml"/><Relationship Id="rId5" Type="http://schemas.openxmlformats.org/officeDocument/2006/relationships/ctrlProp" Target="../ctrlProps/ctrlProp215.xml"/><Relationship Id="rId4" Type="http://schemas.openxmlformats.org/officeDocument/2006/relationships/ctrlProp" Target="../ctrlProps/ctrlProp21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22.xml"/><Relationship Id="rId13" Type="http://schemas.openxmlformats.org/officeDocument/2006/relationships/ctrlProp" Target="../ctrlProps/ctrlProp227.xml"/><Relationship Id="rId3" Type="http://schemas.openxmlformats.org/officeDocument/2006/relationships/vmlDrawing" Target="../drawings/vmlDrawing5.vml"/><Relationship Id="rId7" Type="http://schemas.openxmlformats.org/officeDocument/2006/relationships/ctrlProp" Target="../ctrlProps/ctrlProp221.xml"/><Relationship Id="rId12" Type="http://schemas.openxmlformats.org/officeDocument/2006/relationships/ctrlProp" Target="../ctrlProps/ctrlProp226.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220.xml"/><Relationship Id="rId11" Type="http://schemas.openxmlformats.org/officeDocument/2006/relationships/ctrlProp" Target="../ctrlProps/ctrlProp225.xml"/><Relationship Id="rId5" Type="http://schemas.openxmlformats.org/officeDocument/2006/relationships/ctrlProp" Target="../ctrlProps/ctrlProp219.xml"/><Relationship Id="rId15" Type="http://schemas.openxmlformats.org/officeDocument/2006/relationships/ctrlProp" Target="../ctrlProps/ctrlProp229.xml"/><Relationship Id="rId10" Type="http://schemas.openxmlformats.org/officeDocument/2006/relationships/ctrlProp" Target="../ctrlProps/ctrlProp224.xml"/><Relationship Id="rId4" Type="http://schemas.openxmlformats.org/officeDocument/2006/relationships/ctrlProp" Target="../ctrlProps/ctrlProp218.xml"/><Relationship Id="rId9" Type="http://schemas.openxmlformats.org/officeDocument/2006/relationships/ctrlProp" Target="../ctrlProps/ctrlProp223.xml"/><Relationship Id="rId14" Type="http://schemas.openxmlformats.org/officeDocument/2006/relationships/ctrlProp" Target="../ctrlProps/ctrlProp228.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34.xml"/><Relationship Id="rId3" Type="http://schemas.openxmlformats.org/officeDocument/2006/relationships/vmlDrawing" Target="../drawings/vmlDrawing6.vml"/><Relationship Id="rId7" Type="http://schemas.openxmlformats.org/officeDocument/2006/relationships/ctrlProp" Target="../ctrlProps/ctrlProp233.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232.xml"/><Relationship Id="rId5" Type="http://schemas.openxmlformats.org/officeDocument/2006/relationships/ctrlProp" Target="../ctrlProps/ctrlProp231.xml"/><Relationship Id="rId4" Type="http://schemas.openxmlformats.org/officeDocument/2006/relationships/ctrlProp" Target="../ctrlProps/ctrlProp230.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39.xml"/><Relationship Id="rId3" Type="http://schemas.openxmlformats.org/officeDocument/2006/relationships/vmlDrawing" Target="../drawings/vmlDrawing7.vml"/><Relationship Id="rId7" Type="http://schemas.openxmlformats.org/officeDocument/2006/relationships/ctrlProp" Target="../ctrlProps/ctrlProp238.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trlProp" Target="../ctrlProps/ctrlProp237.xml"/><Relationship Id="rId11" Type="http://schemas.openxmlformats.org/officeDocument/2006/relationships/ctrlProp" Target="../ctrlProps/ctrlProp242.xml"/><Relationship Id="rId5" Type="http://schemas.openxmlformats.org/officeDocument/2006/relationships/ctrlProp" Target="../ctrlProps/ctrlProp236.xml"/><Relationship Id="rId10" Type="http://schemas.openxmlformats.org/officeDocument/2006/relationships/ctrlProp" Target="../ctrlProps/ctrlProp241.xml"/><Relationship Id="rId4" Type="http://schemas.openxmlformats.org/officeDocument/2006/relationships/ctrlProp" Target="../ctrlProps/ctrlProp235.xml"/><Relationship Id="rId9" Type="http://schemas.openxmlformats.org/officeDocument/2006/relationships/ctrlProp" Target="../ctrlProps/ctrlProp240.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trlProp" Target="../ctrlProps/ctrlProp2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C13" sqref="C13:AB15"/>
    </sheetView>
  </sheetViews>
  <sheetFormatPr defaultRowHeight="13.5" x14ac:dyDescent="0.4"/>
  <cols>
    <col min="1" max="35" width="2.625" style="2" customWidth="1"/>
    <col min="36" max="36" width="10.625" style="2" customWidth="1"/>
    <col min="37" max="63" width="2.625" style="2" customWidth="1"/>
    <col min="64" max="16384" width="9" style="2"/>
  </cols>
  <sheetData>
    <row r="1" spans="1:36" ht="18" customHeight="1" x14ac:dyDescent="0.4">
      <c r="A1" s="1" t="s">
        <v>264</v>
      </c>
      <c r="AG1" s="2" t="s">
        <v>0</v>
      </c>
      <c r="AJ1" s="3">
        <v>45748</v>
      </c>
    </row>
    <row r="2" spans="1:36" ht="18" customHeight="1" x14ac:dyDescent="0.4"/>
    <row r="3" spans="1:36" ht="18" customHeight="1" x14ac:dyDescent="0.4">
      <c r="C3" s="4" t="s">
        <v>1</v>
      </c>
      <c r="D3" s="5"/>
      <c r="E3" s="6">
        <v>7</v>
      </c>
      <c r="F3" s="452" t="s">
        <v>2</v>
      </c>
      <c r="G3" s="452"/>
      <c r="H3" s="452"/>
      <c r="I3" s="452"/>
      <c r="J3" s="452"/>
      <c r="K3" s="452"/>
      <c r="L3" s="452"/>
      <c r="M3" s="452"/>
      <c r="N3" s="452"/>
      <c r="O3" s="452"/>
      <c r="P3" s="452"/>
      <c r="Q3" s="452"/>
      <c r="R3" s="452"/>
      <c r="S3" s="452"/>
      <c r="T3" s="453" t="s">
        <v>3</v>
      </c>
      <c r="U3" s="453"/>
      <c r="V3" s="453"/>
      <c r="W3" s="453"/>
      <c r="X3" s="453"/>
      <c r="Y3" s="453"/>
      <c r="Z3" s="453"/>
      <c r="AA3" s="453"/>
      <c r="AB3" s="7" t="s">
        <v>4</v>
      </c>
    </row>
    <row r="4" spans="1:36" ht="18" customHeight="1" x14ac:dyDescent="0.4"/>
    <row r="5" spans="1:36" ht="18" customHeight="1" x14ac:dyDescent="0.4">
      <c r="T5" s="454" t="s">
        <v>5</v>
      </c>
      <c r="U5" s="455"/>
      <c r="V5" s="455"/>
      <c r="W5" s="455"/>
      <c r="X5" s="455"/>
      <c r="Y5" s="455"/>
      <c r="Z5" s="455"/>
      <c r="AA5" s="455"/>
      <c r="AB5" s="455"/>
      <c r="AC5" s="455"/>
    </row>
    <row r="6" spans="1:36" ht="18" customHeight="1" x14ac:dyDescent="0.4">
      <c r="T6" s="2" t="s">
        <v>1</v>
      </c>
      <c r="V6" s="8">
        <v>7</v>
      </c>
      <c r="W6" s="2" t="s">
        <v>6</v>
      </c>
      <c r="X6" s="456">
        <v>9</v>
      </c>
      <c r="Y6" s="456"/>
      <c r="Z6" s="2" t="s">
        <v>7</v>
      </c>
      <c r="AA6" s="456">
        <v>1</v>
      </c>
      <c r="AB6" s="456"/>
      <c r="AC6" s="2" t="s">
        <v>8</v>
      </c>
    </row>
    <row r="7" spans="1:36" ht="18" customHeight="1" x14ac:dyDescent="0.4"/>
    <row r="8" spans="1:36" ht="18" customHeight="1" x14ac:dyDescent="0.4">
      <c r="B8" s="2" t="s">
        <v>9</v>
      </c>
    </row>
    <row r="9" spans="1:36" ht="18" customHeight="1" x14ac:dyDescent="0.4"/>
    <row r="10" spans="1:36" ht="18" customHeight="1" x14ac:dyDescent="0.4">
      <c r="P10" s="2" t="s">
        <v>10</v>
      </c>
      <c r="S10" s="9"/>
      <c r="T10" s="457"/>
      <c r="U10" s="457"/>
      <c r="V10" s="457"/>
      <c r="W10" s="457"/>
      <c r="X10" s="457"/>
      <c r="Y10" s="457"/>
      <c r="Z10" s="457"/>
      <c r="AA10" s="457"/>
      <c r="AB10" s="457"/>
      <c r="AC10" s="457"/>
      <c r="AD10" s="457"/>
    </row>
    <row r="11" spans="1:36" ht="18" customHeight="1" x14ac:dyDescent="0.4">
      <c r="P11" s="2" t="s">
        <v>11</v>
      </c>
      <c r="S11" s="9"/>
      <c r="T11" s="457"/>
      <c r="U11" s="457"/>
      <c r="V11" s="457"/>
      <c r="W11" s="457"/>
      <c r="X11" s="457"/>
      <c r="Y11" s="457"/>
      <c r="Z11" s="457"/>
      <c r="AA11" s="457"/>
      <c r="AB11" s="457"/>
      <c r="AC11" s="457"/>
      <c r="AD11" s="457"/>
    </row>
    <row r="12" spans="1:36" ht="18" customHeight="1" x14ac:dyDescent="0.4"/>
    <row r="13" spans="1:36" ht="18" customHeight="1" x14ac:dyDescent="0.4">
      <c r="C13" s="458" t="str">
        <f>"　令和"&amp;E3&amp;"年度の公定価格（"&amp;O23&amp;"）に係る加算項目及び減算調整項目について，下記のとおり届け出ます。"</f>
        <v>　令和7年度の公定価格（小規模保育事業所Ａ型）に係る加算項目及び減算調整項目について，下記のとおり届け出ます。</v>
      </c>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row>
    <row r="14" spans="1:36" ht="18" customHeight="1" x14ac:dyDescent="0.4">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row>
    <row r="15" spans="1:36" ht="18" customHeight="1" x14ac:dyDescent="0.4">
      <c r="C15" s="459"/>
      <c r="D15" s="459"/>
      <c r="E15" s="459"/>
      <c r="F15" s="459"/>
      <c r="G15" s="459"/>
      <c r="H15" s="459"/>
      <c r="I15" s="459"/>
      <c r="J15" s="459"/>
      <c r="K15" s="459"/>
      <c r="L15" s="459"/>
      <c r="M15" s="459"/>
      <c r="N15" s="459"/>
      <c r="O15" s="459"/>
      <c r="P15" s="459"/>
      <c r="Q15" s="459"/>
      <c r="R15" s="459"/>
      <c r="S15" s="459"/>
      <c r="T15" s="459"/>
      <c r="U15" s="459"/>
      <c r="V15" s="459"/>
      <c r="W15" s="459"/>
      <c r="X15" s="459"/>
      <c r="Y15" s="459"/>
      <c r="Z15" s="459"/>
      <c r="AA15" s="459"/>
      <c r="AB15" s="459"/>
    </row>
    <row r="16" spans="1:36" ht="18" customHeight="1" x14ac:dyDescent="0.4"/>
    <row r="17" spans="2:28" ht="18" customHeight="1" x14ac:dyDescent="0.4"/>
    <row r="18" spans="2:28" ht="18" customHeight="1" x14ac:dyDescent="0.4">
      <c r="O18" s="460" t="s">
        <v>12</v>
      </c>
      <c r="P18" s="461"/>
    </row>
    <row r="19" spans="2:28" ht="18" customHeight="1" x14ac:dyDescent="0.4">
      <c r="O19" s="10"/>
      <c r="P19" s="11"/>
    </row>
    <row r="20" spans="2:28" ht="18" customHeight="1" x14ac:dyDescent="0.4">
      <c r="B20" s="2">
        <v>1</v>
      </c>
      <c r="D20" s="2" t="s">
        <v>13</v>
      </c>
      <c r="I20" s="9"/>
      <c r="J20" s="12"/>
      <c r="K20" s="2" t="s">
        <v>1</v>
      </c>
      <c r="M20" s="8">
        <v>7</v>
      </c>
      <c r="N20" s="2" t="s">
        <v>6</v>
      </c>
      <c r="O20" s="456">
        <v>4</v>
      </c>
      <c r="P20" s="456"/>
      <c r="Q20" s="2" t="s">
        <v>7</v>
      </c>
      <c r="R20" s="12" t="s">
        <v>14</v>
      </c>
      <c r="S20" s="2" t="s">
        <v>1</v>
      </c>
      <c r="U20" s="8">
        <v>8</v>
      </c>
      <c r="V20" s="2" t="s">
        <v>6</v>
      </c>
      <c r="W20" s="456">
        <v>3</v>
      </c>
      <c r="X20" s="456"/>
      <c r="Y20" s="2" t="s">
        <v>7</v>
      </c>
      <c r="Z20" s="12"/>
      <c r="AA20" s="12"/>
      <c r="AB20" s="12"/>
    </row>
    <row r="21" spans="2:28" ht="18" customHeight="1" x14ac:dyDescent="0.4">
      <c r="I21" s="9"/>
      <c r="J21" s="12"/>
      <c r="K21" s="12"/>
      <c r="L21" s="12"/>
      <c r="M21" s="12"/>
      <c r="N21" s="12"/>
      <c r="O21" s="12"/>
      <c r="P21" s="12"/>
      <c r="Q21" s="12"/>
      <c r="R21" s="12"/>
      <c r="S21" s="12"/>
      <c r="T21" s="12"/>
      <c r="U21" s="12"/>
      <c r="V21" s="12"/>
      <c r="W21" s="12"/>
      <c r="X21" s="12"/>
      <c r="Y21" s="12"/>
      <c r="Z21" s="12"/>
      <c r="AA21" s="12"/>
      <c r="AB21" s="12"/>
    </row>
    <row r="22" spans="2:28" ht="18" customHeight="1" x14ac:dyDescent="0.4">
      <c r="B22" s="2">
        <v>2</v>
      </c>
      <c r="D22" s="2" t="s">
        <v>15</v>
      </c>
      <c r="I22" s="9"/>
      <c r="J22" s="12"/>
      <c r="K22" s="447" t="s">
        <v>16</v>
      </c>
      <c r="L22" s="448"/>
      <c r="M22" s="448"/>
      <c r="N22" s="448"/>
      <c r="O22" s="449" t="s">
        <v>54</v>
      </c>
      <c r="P22" s="449"/>
      <c r="Q22" s="449"/>
      <c r="R22" s="449"/>
      <c r="S22" s="449"/>
      <c r="T22" s="449"/>
      <c r="U22" s="449"/>
      <c r="V22" s="449"/>
      <c r="W22" s="449"/>
      <c r="X22" s="449"/>
      <c r="Y22" s="449"/>
      <c r="Z22" s="449"/>
      <c r="AA22" s="12"/>
      <c r="AB22" s="12"/>
    </row>
    <row r="23" spans="2:28" ht="18" customHeight="1" x14ac:dyDescent="0.4">
      <c r="I23" s="9"/>
      <c r="J23" s="12"/>
      <c r="K23" s="447" t="s">
        <v>17</v>
      </c>
      <c r="L23" s="448"/>
      <c r="M23" s="448"/>
      <c r="N23" s="448"/>
      <c r="O23" s="449" t="s">
        <v>53</v>
      </c>
      <c r="P23" s="449"/>
      <c r="Q23" s="449"/>
      <c r="R23" s="449"/>
      <c r="S23" s="449"/>
      <c r="T23" s="449"/>
      <c r="U23" s="449"/>
      <c r="V23" s="449"/>
      <c r="W23" s="449"/>
      <c r="X23" s="449"/>
      <c r="Y23" s="449"/>
      <c r="Z23" s="449"/>
      <c r="AA23" s="12"/>
      <c r="AB23" s="12"/>
    </row>
    <row r="24" spans="2:28" ht="18" customHeight="1" x14ac:dyDescent="0.4">
      <c r="I24" s="9"/>
      <c r="J24" s="12"/>
      <c r="K24" s="447" t="s">
        <v>18</v>
      </c>
      <c r="L24" s="448"/>
      <c r="M24" s="448"/>
      <c r="N24" s="448"/>
      <c r="O24" s="449"/>
      <c r="P24" s="449"/>
      <c r="Q24" s="449"/>
      <c r="R24" s="449"/>
      <c r="S24" s="449"/>
      <c r="T24" s="449"/>
      <c r="U24" s="449"/>
      <c r="V24" s="449"/>
      <c r="W24" s="449"/>
      <c r="X24" s="449"/>
      <c r="Y24" s="449"/>
      <c r="Z24" s="449"/>
      <c r="AA24" s="12"/>
      <c r="AB24" s="12"/>
    </row>
    <row r="25" spans="2:28" ht="18" customHeight="1" x14ac:dyDescent="0.4">
      <c r="I25" s="9"/>
      <c r="J25" s="12"/>
      <c r="K25" s="447" t="s">
        <v>19</v>
      </c>
      <c r="L25" s="448"/>
      <c r="M25" s="448"/>
      <c r="N25" s="448"/>
      <c r="O25" s="447" t="s">
        <v>20</v>
      </c>
      <c r="P25" s="448"/>
      <c r="Q25" s="450" t="s">
        <v>55</v>
      </c>
      <c r="R25" s="450"/>
      <c r="S25" s="447" t="s">
        <v>21</v>
      </c>
      <c r="T25" s="448"/>
      <c r="U25" s="450" t="s">
        <v>56</v>
      </c>
      <c r="V25" s="450"/>
      <c r="W25" s="447" t="s">
        <v>22</v>
      </c>
      <c r="X25" s="448"/>
      <c r="Y25" s="450">
        <v>19</v>
      </c>
      <c r="Z25" s="450"/>
      <c r="AA25" s="12"/>
      <c r="AB25" s="12"/>
    </row>
    <row r="26" spans="2:28" ht="18" customHeight="1" x14ac:dyDescent="0.4">
      <c r="I26" s="9"/>
      <c r="J26" s="12"/>
      <c r="K26" s="448"/>
      <c r="L26" s="448"/>
      <c r="M26" s="448"/>
      <c r="N26" s="448"/>
      <c r="O26" s="447"/>
      <c r="P26" s="448"/>
      <c r="Q26" s="448"/>
      <c r="R26" s="448"/>
      <c r="S26" s="448"/>
      <c r="T26" s="448"/>
      <c r="U26" s="447" t="s">
        <v>23</v>
      </c>
      <c r="V26" s="448"/>
      <c r="W26" s="448"/>
      <c r="X26" s="451">
        <f>$Y$25</f>
        <v>19</v>
      </c>
      <c r="Y26" s="451"/>
      <c r="Z26" s="451"/>
      <c r="AA26" s="12"/>
      <c r="AB26" s="12"/>
    </row>
    <row r="27" spans="2:28" ht="18" customHeight="1" x14ac:dyDescent="0.4">
      <c r="I27" s="9"/>
      <c r="J27" s="12"/>
      <c r="K27" s="12"/>
      <c r="L27" s="12"/>
      <c r="M27" s="12"/>
      <c r="N27" s="12"/>
      <c r="O27" s="12"/>
      <c r="P27" s="12"/>
      <c r="Q27" s="12"/>
      <c r="R27" s="12"/>
      <c r="S27" s="12"/>
      <c r="T27" s="12"/>
      <c r="U27" s="12"/>
      <c r="V27" s="12"/>
      <c r="W27" s="12"/>
      <c r="X27" s="12"/>
      <c r="Y27" s="12"/>
      <c r="Z27" s="12"/>
      <c r="AA27" s="12"/>
      <c r="AB27" s="12"/>
    </row>
    <row r="28" spans="2:28" ht="18" customHeight="1" x14ac:dyDescent="0.4">
      <c r="B28" s="2">
        <v>3</v>
      </c>
      <c r="D28" s="2" t="s">
        <v>24</v>
      </c>
      <c r="I28" s="9"/>
      <c r="J28" s="12"/>
      <c r="K28" s="12"/>
      <c r="L28" s="12"/>
      <c r="M28" s="12"/>
      <c r="N28" s="12"/>
      <c r="O28" s="12"/>
      <c r="P28" s="12"/>
      <c r="Q28" s="12"/>
      <c r="R28" s="12"/>
      <c r="S28" s="12"/>
      <c r="T28" s="12"/>
      <c r="U28" s="12"/>
      <c r="V28" s="12"/>
      <c r="W28" s="12"/>
      <c r="X28" s="12"/>
      <c r="Y28" s="12"/>
      <c r="Z28" s="12"/>
      <c r="AA28" s="12"/>
      <c r="AB28" s="12"/>
    </row>
    <row r="29" spans="2:28" ht="18" customHeight="1" x14ac:dyDescent="0.4"/>
    <row r="30" spans="2:28" ht="18" customHeight="1" x14ac:dyDescent="0.4">
      <c r="D30" s="445" t="s">
        <v>25</v>
      </c>
      <c r="E30" s="446"/>
      <c r="F30" s="446"/>
      <c r="G30" s="446"/>
      <c r="H30" s="446"/>
      <c r="I30" s="446"/>
      <c r="J30" s="446"/>
      <c r="K30" s="446"/>
      <c r="L30" s="446"/>
      <c r="M30" s="446"/>
      <c r="N30" s="446"/>
      <c r="O30" s="446"/>
      <c r="P30" s="446"/>
      <c r="Q30" s="446"/>
      <c r="R30" s="446"/>
      <c r="S30" s="446"/>
      <c r="T30" s="446"/>
      <c r="U30" s="446"/>
      <c r="V30" s="446"/>
      <c r="W30" s="446"/>
      <c r="X30" s="446"/>
      <c r="Y30" s="446"/>
      <c r="Z30" s="446"/>
      <c r="AA30" s="446"/>
      <c r="AB30" s="446"/>
    </row>
    <row r="31" spans="2:28" ht="18" customHeight="1" x14ac:dyDescent="0.4"/>
    <row r="32" spans="2:28" ht="18" customHeight="1" x14ac:dyDescent="0.4">
      <c r="B32" s="2">
        <v>4</v>
      </c>
      <c r="D32" s="2" t="s">
        <v>26</v>
      </c>
    </row>
    <row r="33" spans="4:4" ht="18" customHeight="1" x14ac:dyDescent="0.4"/>
    <row r="34" spans="4:4" ht="18" customHeight="1" x14ac:dyDescent="0.4">
      <c r="D34" s="2" t="s">
        <v>27</v>
      </c>
    </row>
    <row r="35" spans="4:4" ht="18" customHeight="1" x14ac:dyDescent="0.4"/>
    <row r="36" spans="4:4" ht="18" customHeight="1" x14ac:dyDescent="0.4">
      <c r="D36" s="2" t="s">
        <v>28</v>
      </c>
    </row>
    <row r="37" spans="4:4" ht="18" customHeight="1" x14ac:dyDescent="0.4"/>
    <row r="38" spans="4:4" ht="18" customHeight="1" x14ac:dyDescent="0.4"/>
    <row r="39" spans="4:4" ht="18" customHeight="1" x14ac:dyDescent="0.4"/>
    <row r="40" spans="4:4" ht="18" customHeight="1" x14ac:dyDescent="0.4"/>
    <row r="41" spans="4:4" ht="15" customHeight="1" x14ac:dyDescent="0.4"/>
    <row r="42" spans="4:4" ht="15" customHeight="1" x14ac:dyDescent="0.4"/>
    <row r="43" spans="4:4" ht="15" customHeight="1" x14ac:dyDescent="0.4"/>
    <row r="44" spans="4:4" ht="15" customHeight="1" x14ac:dyDescent="0.4"/>
    <row r="45" spans="4:4" ht="15" customHeight="1" x14ac:dyDescent="0.4"/>
    <row r="46" spans="4:4" ht="15" customHeight="1" x14ac:dyDescent="0.4"/>
    <row r="47" spans="4:4" ht="15" customHeight="1" x14ac:dyDescent="0.4"/>
  </sheetData>
  <mergeCells count="28">
    <mergeCell ref="K22:N22"/>
    <mergeCell ref="O22:Z22"/>
    <mergeCell ref="F3:S3"/>
    <mergeCell ref="T3:AA3"/>
    <mergeCell ref="T5:AC5"/>
    <mergeCell ref="X6:Y6"/>
    <mergeCell ref="AA6:AB6"/>
    <mergeCell ref="T10:AD10"/>
    <mergeCell ref="T11:AD11"/>
    <mergeCell ref="C13:AB15"/>
    <mergeCell ref="O18:P18"/>
    <mergeCell ref="O20:P20"/>
    <mergeCell ref="W20:X20"/>
    <mergeCell ref="D30:AB30"/>
    <mergeCell ref="K23:N23"/>
    <mergeCell ref="O23:Z23"/>
    <mergeCell ref="K24:N24"/>
    <mergeCell ref="O24:Z24"/>
    <mergeCell ref="K25:N26"/>
    <mergeCell ref="O25:P25"/>
    <mergeCell ref="Q25:R25"/>
    <mergeCell ref="S25:T25"/>
    <mergeCell ref="U25:V25"/>
    <mergeCell ref="W25:X25"/>
    <mergeCell ref="Y25:Z25"/>
    <mergeCell ref="O26:T26"/>
    <mergeCell ref="U26:W26"/>
    <mergeCell ref="X26:Z26"/>
  </mergeCells>
  <phoneticPr fontId="17"/>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O13" sqref="O13"/>
    </sheetView>
  </sheetViews>
  <sheetFormatPr defaultRowHeight="18.75" x14ac:dyDescent="0.4"/>
  <cols>
    <col min="1" max="1" width="2.625" style="36" customWidth="1"/>
    <col min="2" max="2" width="7.375" style="36" customWidth="1"/>
    <col min="3" max="10" width="9" style="36"/>
    <col min="11" max="11" width="2.125" style="36" customWidth="1"/>
    <col min="12" max="12" width="0" style="191" hidden="1" customWidth="1"/>
    <col min="13" max="16384" width="9" style="36"/>
  </cols>
  <sheetData>
    <row r="1" spans="1:15" x14ac:dyDescent="0.35">
      <c r="H1" s="722" t="str">
        <f>"令和"&amp;申請書!$V$6&amp;"年"&amp;申請書!$X$6&amp;"月"&amp;申請書!$AA$6&amp;"日"</f>
        <v>令和7年9月1日</v>
      </c>
      <c r="I1" s="722"/>
      <c r="J1" s="722"/>
      <c r="M1" s="45" t="s">
        <v>63</v>
      </c>
    </row>
    <row r="3" spans="1:15" ht="24" x14ac:dyDescent="0.4">
      <c r="A3" s="570" t="s">
        <v>144</v>
      </c>
      <c r="B3" s="446"/>
      <c r="C3" s="446"/>
      <c r="D3" s="446"/>
      <c r="E3" s="446"/>
      <c r="F3" s="446"/>
      <c r="G3" s="446"/>
      <c r="H3" s="446"/>
      <c r="I3" s="446"/>
      <c r="J3" s="446"/>
    </row>
    <row r="4" spans="1:15" ht="9" customHeight="1" x14ac:dyDescent="0.4">
      <c r="A4" s="61"/>
      <c r="B4" s="61"/>
    </row>
    <row r="5" spans="1:15" ht="24" customHeight="1" x14ac:dyDescent="0.4">
      <c r="A5" s="571" t="s">
        <v>16</v>
      </c>
      <c r="B5" s="551"/>
      <c r="C5" s="723" t="str">
        <f>申請書!$O$22</f>
        <v>○○</v>
      </c>
      <c r="D5" s="707"/>
      <c r="E5" s="707"/>
      <c r="F5" s="707"/>
      <c r="G5" s="724"/>
      <c r="H5" s="63"/>
      <c r="I5" s="63"/>
      <c r="J5" s="63"/>
      <c r="K5" s="39"/>
    </row>
    <row r="6" spans="1:15" ht="8.1" customHeight="1" x14ac:dyDescent="0.4">
      <c r="A6" s="63"/>
      <c r="B6" s="63"/>
      <c r="C6" s="63"/>
      <c r="D6" s="63"/>
      <c r="E6" s="63"/>
      <c r="F6" s="63"/>
      <c r="G6" s="63"/>
      <c r="H6" s="63"/>
      <c r="I6" s="63"/>
      <c r="J6" s="63"/>
      <c r="K6" s="39"/>
    </row>
    <row r="7" spans="1:15" s="38" customFormat="1" ht="8.1" customHeight="1" x14ac:dyDescent="0.4">
      <c r="C7" s="112"/>
      <c r="L7" s="192"/>
    </row>
    <row r="8" spans="1:15" s="38" customFormat="1" ht="20.100000000000001" customHeight="1" x14ac:dyDescent="0.4">
      <c r="A8" s="63"/>
      <c r="B8" s="85" t="s">
        <v>145</v>
      </c>
      <c r="C8" s="113"/>
      <c r="D8" s="63"/>
      <c r="E8" s="63"/>
      <c r="F8" s="63"/>
      <c r="G8" s="63"/>
      <c r="H8" s="63"/>
      <c r="I8" s="63"/>
      <c r="J8" s="63"/>
      <c r="K8" s="63"/>
      <c r="L8" s="192"/>
      <c r="M8" s="114">
        <f>IF(AND(M9=1,M21=1,M26=1),1,0)</f>
        <v>0</v>
      </c>
      <c r="O8" s="38" t="str">
        <f>IF(AND(M8=1,L12=TRUE),"A",IF(AND(M8=1,L15=TRUE),"B",IF(AND(M8=1,L18=TRUE),"C","-")))</f>
        <v>-</v>
      </c>
    </row>
    <row r="9" spans="1:15" s="38" customFormat="1" ht="25.5" customHeight="1" x14ac:dyDescent="0.4">
      <c r="A9" s="107"/>
      <c r="B9" s="115"/>
      <c r="C9" s="116" t="s">
        <v>146</v>
      </c>
      <c r="D9" s="117"/>
      <c r="E9" s="117"/>
      <c r="F9" s="117"/>
      <c r="G9" s="117"/>
      <c r="H9" s="117"/>
      <c r="I9" s="117"/>
      <c r="J9" s="117"/>
      <c r="K9" s="118"/>
      <c r="L9" s="192" t="b">
        <v>0</v>
      </c>
      <c r="M9" s="114">
        <f>IF($L$9=TRUE,1,0)</f>
        <v>0</v>
      </c>
    </row>
    <row r="10" spans="1:15" s="38" customFormat="1" ht="20.100000000000001" customHeight="1" x14ac:dyDescent="0.4">
      <c r="A10" s="63"/>
      <c r="B10" s="119"/>
      <c r="C10" s="63" t="s">
        <v>147</v>
      </c>
      <c r="D10" s="63"/>
      <c r="E10" s="63"/>
      <c r="F10" s="63"/>
      <c r="G10" s="63"/>
      <c r="H10" s="63"/>
      <c r="I10" s="63"/>
      <c r="J10" s="63"/>
      <c r="K10" s="107"/>
      <c r="L10" s="192"/>
      <c r="M10" s="114"/>
    </row>
    <row r="11" spans="1:15" s="38" customFormat="1" ht="20.100000000000001" customHeight="1" x14ac:dyDescent="0.4">
      <c r="A11" s="63"/>
      <c r="B11" s="119"/>
      <c r="C11" s="725"/>
      <c r="D11" s="714" t="s">
        <v>148</v>
      </c>
      <c r="E11" s="716" t="s">
        <v>149</v>
      </c>
      <c r="F11" s="716"/>
      <c r="G11" s="716"/>
      <c r="H11" s="716"/>
      <c r="I11" s="716"/>
      <c r="J11" s="717"/>
      <c r="K11" s="107"/>
      <c r="L11" s="192"/>
      <c r="M11" s="114"/>
    </row>
    <row r="12" spans="1:15" s="38" customFormat="1" ht="20.100000000000001" customHeight="1" x14ac:dyDescent="0.4">
      <c r="A12" s="63"/>
      <c r="B12" s="120"/>
      <c r="C12" s="712"/>
      <c r="D12" s="715"/>
      <c r="E12" s="627"/>
      <c r="F12" s="627"/>
      <c r="G12" s="627"/>
      <c r="H12" s="627"/>
      <c r="I12" s="627"/>
      <c r="J12" s="718"/>
      <c r="K12" s="107"/>
      <c r="L12" s="192" t="b">
        <v>0</v>
      </c>
      <c r="M12" s="114"/>
    </row>
    <row r="13" spans="1:15" s="38" customFormat="1" ht="20.100000000000001" customHeight="1" x14ac:dyDescent="0.4">
      <c r="A13" s="63"/>
      <c r="B13" s="121"/>
      <c r="C13" s="713"/>
      <c r="D13" s="695"/>
      <c r="E13" s="492"/>
      <c r="F13" s="492"/>
      <c r="G13" s="492"/>
      <c r="H13" s="492"/>
      <c r="I13" s="492"/>
      <c r="J13" s="721"/>
      <c r="K13" s="107"/>
      <c r="L13" s="192"/>
      <c r="M13" s="114"/>
    </row>
    <row r="14" spans="1:15" s="38" customFormat="1" ht="20.100000000000001" customHeight="1" x14ac:dyDescent="0.4">
      <c r="A14" s="63"/>
      <c r="B14" s="121"/>
      <c r="C14" s="711"/>
      <c r="D14" s="714" t="s">
        <v>150</v>
      </c>
      <c r="E14" s="716" t="s">
        <v>151</v>
      </c>
      <c r="F14" s="716"/>
      <c r="G14" s="716"/>
      <c r="H14" s="716"/>
      <c r="I14" s="716"/>
      <c r="J14" s="717"/>
      <c r="K14" s="107"/>
      <c r="L14" s="192"/>
      <c r="M14" s="114"/>
    </row>
    <row r="15" spans="1:15" s="38" customFormat="1" ht="20.100000000000001" customHeight="1" x14ac:dyDescent="0.4">
      <c r="A15" s="63"/>
      <c r="B15" s="121"/>
      <c r="C15" s="712"/>
      <c r="D15" s="715"/>
      <c r="E15" s="627"/>
      <c r="F15" s="627"/>
      <c r="G15" s="627"/>
      <c r="H15" s="627"/>
      <c r="I15" s="627"/>
      <c r="J15" s="718"/>
      <c r="K15" s="107"/>
      <c r="L15" s="192" t="b">
        <v>0</v>
      </c>
      <c r="M15" s="114"/>
    </row>
    <row r="16" spans="1:15" s="38" customFormat="1" ht="20.100000000000001" customHeight="1" x14ac:dyDescent="0.4">
      <c r="A16" s="63"/>
      <c r="B16" s="121"/>
      <c r="C16" s="713"/>
      <c r="D16" s="695"/>
      <c r="E16" s="704"/>
      <c r="F16" s="704"/>
      <c r="G16" s="704"/>
      <c r="H16" s="704"/>
      <c r="I16" s="704"/>
      <c r="J16" s="705"/>
      <c r="K16" s="107"/>
      <c r="L16" s="192"/>
      <c r="M16" s="114"/>
    </row>
    <row r="17" spans="1:13" s="38" customFormat="1" ht="20.100000000000001" customHeight="1" x14ac:dyDescent="0.4">
      <c r="A17" s="63"/>
      <c r="B17" s="73"/>
      <c r="C17" s="711"/>
      <c r="D17" s="714" t="s">
        <v>152</v>
      </c>
      <c r="E17" s="47" t="s">
        <v>153</v>
      </c>
      <c r="F17" s="719"/>
      <c r="G17" s="719"/>
      <c r="H17" s="719"/>
      <c r="I17" s="719"/>
      <c r="J17" s="720"/>
      <c r="K17" s="107"/>
      <c r="L17" s="192"/>
      <c r="M17" s="114"/>
    </row>
    <row r="18" spans="1:13" s="38" customFormat="1" ht="20.100000000000001" customHeight="1" x14ac:dyDescent="0.4">
      <c r="A18" s="63"/>
      <c r="B18" s="121"/>
      <c r="C18" s="712"/>
      <c r="D18" s="715"/>
      <c r="E18" s="627" t="s">
        <v>154</v>
      </c>
      <c r="F18" s="492"/>
      <c r="G18" s="492"/>
      <c r="H18" s="492"/>
      <c r="I18" s="492"/>
      <c r="J18" s="721"/>
      <c r="K18" s="107"/>
      <c r="L18" s="192" t="b">
        <v>0</v>
      </c>
      <c r="M18" s="114"/>
    </row>
    <row r="19" spans="1:13" s="38" customFormat="1" ht="20.100000000000001" customHeight="1" x14ac:dyDescent="0.4">
      <c r="A19" s="63"/>
      <c r="B19" s="122"/>
      <c r="C19" s="713"/>
      <c r="D19" s="695"/>
      <c r="E19" s="704"/>
      <c r="F19" s="704"/>
      <c r="G19" s="704"/>
      <c r="H19" s="704"/>
      <c r="I19" s="704"/>
      <c r="J19" s="705"/>
      <c r="K19" s="78"/>
      <c r="L19" s="192"/>
      <c r="M19" s="114"/>
    </row>
    <row r="20" spans="1:13" s="38" customFormat="1" ht="24.95" customHeight="1" x14ac:dyDescent="0.4">
      <c r="A20" s="63"/>
      <c r="B20" s="123"/>
      <c r="C20" s="124" t="s">
        <v>155</v>
      </c>
      <c r="D20" s="125"/>
      <c r="E20" s="125"/>
      <c r="F20" s="125"/>
      <c r="G20" s="117"/>
      <c r="H20" s="117"/>
      <c r="I20" s="117"/>
      <c r="J20" s="117"/>
      <c r="K20" s="118"/>
      <c r="L20" s="192"/>
      <c r="M20" s="114"/>
    </row>
    <row r="21" spans="1:13" s="38" customFormat="1" ht="21.95" customHeight="1" x14ac:dyDescent="0.4">
      <c r="A21" s="63"/>
      <c r="B21" s="73"/>
      <c r="C21" s="115"/>
      <c r="D21" s="551" t="s">
        <v>156</v>
      </c>
      <c r="E21" s="551"/>
      <c r="F21" s="551"/>
      <c r="G21" s="551"/>
      <c r="H21" s="551"/>
      <c r="I21" s="551"/>
      <c r="J21" s="552"/>
      <c r="K21" s="107"/>
      <c r="L21" s="192" t="b">
        <v>0</v>
      </c>
      <c r="M21" s="114">
        <f>IF(AND(L21=TRUE,L22=TRUE,L23=TRUE),1,0)</f>
        <v>0</v>
      </c>
    </row>
    <row r="22" spans="1:13" s="38" customFormat="1" ht="21.95" customHeight="1" x14ac:dyDescent="0.4">
      <c r="A22" s="63"/>
      <c r="B22" s="73"/>
      <c r="C22" s="115"/>
      <c r="D22" s="702" t="s">
        <v>157</v>
      </c>
      <c r="E22" s="702"/>
      <c r="F22" s="702"/>
      <c r="G22" s="702"/>
      <c r="H22" s="702"/>
      <c r="I22" s="702"/>
      <c r="J22" s="703"/>
      <c r="K22" s="107"/>
      <c r="L22" s="192" t="b">
        <v>0</v>
      </c>
      <c r="M22" s="114"/>
    </row>
    <row r="23" spans="1:13" s="38" customFormat="1" ht="21.95" customHeight="1" x14ac:dyDescent="0.4">
      <c r="A23" s="63"/>
      <c r="B23" s="126"/>
      <c r="C23" s="127"/>
      <c r="D23" s="704" t="s">
        <v>158</v>
      </c>
      <c r="E23" s="704"/>
      <c r="F23" s="704"/>
      <c r="G23" s="704"/>
      <c r="H23" s="704"/>
      <c r="I23" s="704"/>
      <c r="J23" s="705"/>
      <c r="K23" s="128"/>
      <c r="L23" s="192" t="b">
        <v>0</v>
      </c>
      <c r="M23" s="129"/>
    </row>
    <row r="24" spans="1:13" s="38" customFormat="1" ht="20.100000000000001" customHeight="1" x14ac:dyDescent="0.4">
      <c r="A24" s="63"/>
      <c r="B24" s="130"/>
      <c r="C24" s="117"/>
      <c r="D24" s="117"/>
      <c r="E24" s="117"/>
      <c r="F24" s="117"/>
      <c r="G24" s="117"/>
      <c r="H24" s="117"/>
      <c r="I24" s="117"/>
      <c r="J24" s="117"/>
      <c r="K24" s="118"/>
      <c r="L24" s="192"/>
      <c r="M24" s="114"/>
    </row>
    <row r="25" spans="1:13" s="38" customFormat="1" ht="30" customHeight="1" x14ac:dyDescent="0.4">
      <c r="A25" s="63"/>
      <c r="B25" s="706" t="s">
        <v>159</v>
      </c>
      <c r="C25" s="707"/>
      <c r="D25" s="707"/>
      <c r="E25" s="708" t="s">
        <v>160</v>
      </c>
      <c r="F25" s="708"/>
      <c r="G25" s="708"/>
      <c r="H25" s="709" t="s">
        <v>161</v>
      </c>
      <c r="I25" s="709"/>
      <c r="J25" s="710"/>
      <c r="K25" s="107"/>
      <c r="L25" s="192"/>
      <c r="M25" s="114"/>
    </row>
    <row r="26" spans="1:13" s="38" customFormat="1" ht="30" customHeight="1" x14ac:dyDescent="0.4">
      <c r="A26" s="63"/>
      <c r="B26" s="694" t="s">
        <v>162</v>
      </c>
      <c r="C26" s="695"/>
      <c r="D26" s="695"/>
      <c r="E26" s="696"/>
      <c r="F26" s="697"/>
      <c r="G26" s="697"/>
      <c r="H26" s="697"/>
      <c r="I26" s="697"/>
      <c r="J26" s="698"/>
      <c r="K26" s="128"/>
      <c r="L26" s="192"/>
      <c r="M26" s="114">
        <f>IF($E$26="",0,1)</f>
        <v>0</v>
      </c>
    </row>
    <row r="27" spans="1:13" s="38" customFormat="1" ht="20.100000000000001" customHeight="1" x14ac:dyDescent="0.4">
      <c r="A27" s="63"/>
      <c r="B27" s="63"/>
      <c r="C27" s="63"/>
      <c r="D27" s="63"/>
      <c r="E27" s="63"/>
      <c r="F27" s="63"/>
      <c r="G27" s="63"/>
      <c r="H27" s="63"/>
      <c r="I27" s="63"/>
      <c r="J27" s="63"/>
      <c r="K27" s="63"/>
      <c r="L27" s="192"/>
      <c r="M27" s="114"/>
    </row>
    <row r="28" spans="1:13" s="38" customFormat="1" ht="20.100000000000001" customHeight="1" x14ac:dyDescent="0.4">
      <c r="A28" s="63"/>
      <c r="B28" s="63" t="s">
        <v>163</v>
      </c>
      <c r="C28" s="63"/>
      <c r="D28" s="63"/>
      <c r="E28" s="63"/>
      <c r="F28" s="63"/>
      <c r="G28" s="63"/>
      <c r="H28" s="63"/>
      <c r="I28" s="63"/>
      <c r="J28" s="63"/>
      <c r="K28" s="63"/>
      <c r="L28" s="192"/>
      <c r="M28" s="114"/>
    </row>
    <row r="29" spans="1:13" s="38" customFormat="1" ht="20.100000000000001" customHeight="1" x14ac:dyDescent="0.4">
      <c r="A29" s="63"/>
      <c r="B29" s="699" t="s">
        <v>164</v>
      </c>
      <c r="C29" s="700"/>
      <c r="D29" s="700"/>
      <c r="E29" s="700"/>
      <c r="F29" s="700"/>
      <c r="G29" s="700"/>
      <c r="H29" s="700"/>
      <c r="I29" s="700"/>
      <c r="J29" s="700"/>
      <c r="K29" s="63"/>
      <c r="L29" s="192"/>
      <c r="M29" s="114"/>
    </row>
    <row r="30" spans="1:13" s="38" customFormat="1" ht="20.100000000000001" customHeight="1" x14ac:dyDescent="0.4">
      <c r="A30" s="63"/>
      <c r="B30" s="700"/>
      <c r="C30" s="700"/>
      <c r="D30" s="700"/>
      <c r="E30" s="700"/>
      <c r="F30" s="700"/>
      <c r="G30" s="700"/>
      <c r="H30" s="700"/>
      <c r="I30" s="700"/>
      <c r="J30" s="700"/>
      <c r="K30" s="63"/>
      <c r="L30" s="192"/>
      <c r="M30" s="114"/>
    </row>
    <row r="31" spans="1:13" s="38" customFormat="1" ht="20.100000000000001" customHeight="1" x14ac:dyDescent="0.4">
      <c r="A31" s="63"/>
      <c r="B31" s="700"/>
      <c r="C31" s="700"/>
      <c r="D31" s="700"/>
      <c r="E31" s="700"/>
      <c r="F31" s="700"/>
      <c r="G31" s="700"/>
      <c r="H31" s="700"/>
      <c r="I31" s="700"/>
      <c r="J31" s="700"/>
      <c r="K31" s="63"/>
      <c r="L31" s="192"/>
    </row>
    <row r="32" spans="1:13" s="38" customFormat="1" ht="20.100000000000001" customHeight="1" x14ac:dyDescent="0.4">
      <c r="A32" s="63"/>
      <c r="B32" s="700"/>
      <c r="C32" s="700"/>
      <c r="D32" s="700"/>
      <c r="E32" s="700"/>
      <c r="F32" s="700"/>
      <c r="G32" s="700"/>
      <c r="H32" s="700"/>
      <c r="I32" s="700"/>
      <c r="J32" s="700"/>
      <c r="K32" s="63"/>
      <c r="L32" s="192"/>
    </row>
    <row r="33" spans="1:12" s="38" customFormat="1" ht="20.100000000000001" customHeight="1" x14ac:dyDescent="0.4">
      <c r="A33" s="63"/>
      <c r="B33" s="533" t="s">
        <v>165</v>
      </c>
      <c r="C33" s="701"/>
      <c r="D33" s="701"/>
      <c r="E33" s="701"/>
      <c r="F33" s="701"/>
      <c r="G33" s="701"/>
      <c r="H33" s="701"/>
      <c r="I33" s="701"/>
      <c r="J33" s="701"/>
      <c r="K33" s="63"/>
      <c r="L33" s="192"/>
    </row>
    <row r="34" spans="1:12" s="38" customFormat="1" ht="20.100000000000001" customHeight="1" x14ac:dyDescent="0.4">
      <c r="A34" s="63"/>
      <c r="B34" s="701"/>
      <c r="C34" s="701"/>
      <c r="D34" s="701"/>
      <c r="E34" s="701"/>
      <c r="F34" s="701"/>
      <c r="G34" s="701"/>
      <c r="H34" s="701"/>
      <c r="I34" s="701"/>
      <c r="J34" s="701"/>
      <c r="K34" s="63"/>
      <c r="L34" s="192"/>
    </row>
    <row r="35" spans="1:12" s="38" customFormat="1" ht="20.100000000000001" customHeight="1" x14ac:dyDescent="0.4">
      <c r="A35" s="63"/>
      <c r="B35" s="701"/>
      <c r="C35" s="701"/>
      <c r="D35" s="701"/>
      <c r="E35" s="701"/>
      <c r="F35" s="701"/>
      <c r="G35" s="701"/>
      <c r="H35" s="701"/>
      <c r="I35" s="701"/>
      <c r="J35" s="701"/>
      <c r="K35" s="63"/>
      <c r="L35" s="192"/>
    </row>
    <row r="36" spans="1:12" s="38" customFormat="1" ht="20.100000000000001" customHeight="1" x14ac:dyDescent="0.4">
      <c r="A36" s="63"/>
      <c r="B36" s="701"/>
      <c r="C36" s="701"/>
      <c r="D36" s="701"/>
      <c r="E36" s="701"/>
      <c r="F36" s="701"/>
      <c r="G36" s="701"/>
      <c r="H36" s="701"/>
      <c r="I36" s="701"/>
      <c r="J36" s="701"/>
      <c r="K36" s="63"/>
      <c r="L36" s="192"/>
    </row>
    <row r="37" spans="1:12" s="38" customFormat="1" ht="20.100000000000001" customHeight="1" x14ac:dyDescent="0.4">
      <c r="A37" s="63"/>
      <c r="B37" s="63"/>
      <c r="C37" s="63"/>
      <c r="D37" s="63"/>
      <c r="E37" s="63"/>
      <c r="F37" s="63"/>
      <c r="G37" s="63"/>
      <c r="H37" s="63"/>
      <c r="I37" s="63"/>
      <c r="J37" s="63"/>
      <c r="K37" s="63"/>
      <c r="L37" s="192"/>
    </row>
    <row r="38" spans="1:12" s="38" customFormat="1" ht="20.100000000000001" customHeight="1" x14ac:dyDescent="0.4">
      <c r="A38" s="63"/>
      <c r="B38" s="131"/>
      <c r="C38" s="48"/>
      <c r="D38" s="48"/>
      <c r="E38" s="48"/>
      <c r="F38" s="48"/>
      <c r="G38" s="48"/>
      <c r="H38" s="48"/>
      <c r="I38" s="48"/>
      <c r="J38" s="48"/>
      <c r="K38" s="63"/>
      <c r="L38" s="192"/>
    </row>
    <row r="39" spans="1:12" s="38" customFormat="1" ht="20.100000000000001" customHeight="1" x14ac:dyDescent="0.4">
      <c r="A39" s="63"/>
      <c r="B39" s="48"/>
      <c r="C39" s="48"/>
      <c r="D39" s="48"/>
      <c r="E39" s="48"/>
      <c r="F39" s="48"/>
      <c r="G39" s="48"/>
      <c r="H39" s="48"/>
      <c r="I39" s="48"/>
      <c r="J39" s="48"/>
      <c r="K39" s="63"/>
      <c r="L39" s="192"/>
    </row>
    <row r="40" spans="1:12" s="38" customFormat="1" ht="20.100000000000001" customHeight="1" x14ac:dyDescent="0.4">
      <c r="A40" s="63"/>
      <c r="B40" s="48"/>
      <c r="C40" s="48"/>
      <c r="D40" s="48"/>
      <c r="E40" s="48"/>
      <c r="F40" s="48"/>
      <c r="G40" s="48"/>
      <c r="H40" s="48"/>
      <c r="I40" s="48"/>
      <c r="J40" s="48"/>
      <c r="K40" s="63"/>
      <c r="L40" s="192"/>
    </row>
    <row r="41" spans="1:12" s="38" customFormat="1" ht="20.100000000000001" customHeight="1" x14ac:dyDescent="0.4">
      <c r="A41" s="63"/>
      <c r="B41" s="63"/>
      <c r="C41" s="63"/>
      <c r="D41" s="63"/>
      <c r="E41" s="63"/>
      <c r="F41" s="63"/>
      <c r="G41" s="63"/>
      <c r="H41" s="63"/>
      <c r="I41" s="63"/>
      <c r="J41" s="63"/>
      <c r="K41" s="63"/>
      <c r="L41" s="192"/>
    </row>
    <row r="42" spans="1:12" s="38" customFormat="1" x14ac:dyDescent="0.4">
      <c r="A42" s="63"/>
      <c r="B42" s="63"/>
      <c r="C42" s="63"/>
      <c r="D42" s="63"/>
      <c r="E42" s="63"/>
      <c r="F42" s="63"/>
      <c r="G42" s="63"/>
      <c r="H42" s="63"/>
      <c r="I42" s="63"/>
      <c r="J42" s="63"/>
      <c r="K42" s="63"/>
      <c r="L42" s="192"/>
    </row>
    <row r="43" spans="1:12" x14ac:dyDescent="0.4">
      <c r="A43" s="39"/>
      <c r="B43" s="39"/>
      <c r="C43" s="39"/>
      <c r="D43" s="39"/>
      <c r="E43" s="39"/>
      <c r="F43" s="39"/>
      <c r="G43" s="39"/>
      <c r="H43" s="39"/>
      <c r="I43" s="39"/>
      <c r="J43" s="39"/>
      <c r="K43" s="39"/>
    </row>
    <row r="44" spans="1:12" x14ac:dyDescent="0.4">
      <c r="A44" s="39"/>
      <c r="B44" s="39"/>
      <c r="C44" s="39"/>
      <c r="D44" s="39"/>
      <c r="E44" s="39"/>
      <c r="F44" s="39"/>
      <c r="G44" s="39"/>
      <c r="H44" s="39"/>
      <c r="I44" s="39"/>
      <c r="J44" s="39"/>
      <c r="K44" s="39"/>
    </row>
    <row r="45" spans="1:12" x14ac:dyDescent="0.4">
      <c r="A45" s="39"/>
      <c r="B45" s="39"/>
      <c r="C45" s="39"/>
      <c r="D45" s="39"/>
      <c r="E45" s="39"/>
      <c r="F45" s="39"/>
      <c r="G45" s="39"/>
      <c r="H45" s="39"/>
      <c r="I45" s="39"/>
      <c r="J45" s="39"/>
      <c r="K45" s="39"/>
    </row>
    <row r="46" spans="1:12" x14ac:dyDescent="0.4">
      <c r="A46" s="39"/>
      <c r="B46" s="39"/>
      <c r="C46" s="39"/>
      <c r="D46" s="39"/>
      <c r="E46" s="39"/>
      <c r="F46" s="39"/>
      <c r="G46" s="39"/>
      <c r="H46" s="39"/>
      <c r="I46" s="39"/>
      <c r="J46" s="39"/>
      <c r="K46" s="39"/>
    </row>
  </sheetData>
  <mergeCells count="24">
    <mergeCell ref="H1:J1"/>
    <mergeCell ref="A3:J3"/>
    <mergeCell ref="A5:B5"/>
    <mergeCell ref="C5:G5"/>
    <mergeCell ref="C11:C13"/>
    <mergeCell ref="D11:D13"/>
    <mergeCell ref="E11:J13"/>
    <mergeCell ref="C14:C16"/>
    <mergeCell ref="D14:D16"/>
    <mergeCell ref="E14:J16"/>
    <mergeCell ref="C17:C19"/>
    <mergeCell ref="D17:D19"/>
    <mergeCell ref="F17:J17"/>
    <mergeCell ref="E18:J19"/>
    <mergeCell ref="B26:D26"/>
    <mergeCell ref="E26:J26"/>
    <mergeCell ref="B29:J32"/>
    <mergeCell ref="B33:J36"/>
    <mergeCell ref="D21:J21"/>
    <mergeCell ref="D22:J22"/>
    <mergeCell ref="D23:J23"/>
    <mergeCell ref="B25:D25"/>
    <mergeCell ref="E25:G25"/>
    <mergeCell ref="H25:J25"/>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Check Box 2">
              <controlPr defaultSize="0" autoFill="0" autoLine="0" autoPict="0">
                <anchor moveWithCells="1">
                  <from>
                    <xdr:col>1</xdr:col>
                    <xdr:colOff>171450</xdr:colOff>
                    <xdr:row>8</xdr:row>
                    <xdr:rowOff>28575</xdr:rowOff>
                  </from>
                  <to>
                    <xdr:col>1</xdr:col>
                    <xdr:colOff>476250</xdr:colOff>
                    <xdr:row>8</xdr:row>
                    <xdr:rowOff>314325</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from>
                    <xdr:col>2</xdr:col>
                    <xdr:colOff>238125</xdr:colOff>
                    <xdr:row>10</xdr:row>
                    <xdr:rowOff>228600</xdr:rowOff>
                  </from>
                  <to>
                    <xdr:col>2</xdr:col>
                    <xdr:colOff>542925</xdr:colOff>
                    <xdr:row>12</xdr:row>
                    <xdr:rowOff>19050</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from>
                    <xdr:col>2</xdr:col>
                    <xdr:colOff>238125</xdr:colOff>
                    <xdr:row>13</xdr:row>
                    <xdr:rowOff>219075</xdr:rowOff>
                  </from>
                  <to>
                    <xdr:col>2</xdr:col>
                    <xdr:colOff>542925</xdr:colOff>
                    <xdr:row>15</xdr:row>
                    <xdr:rowOff>9525</xdr:rowOff>
                  </to>
                </anchor>
              </controlPr>
            </control>
          </mc:Choice>
        </mc:AlternateContent>
        <mc:AlternateContent xmlns:mc="http://schemas.openxmlformats.org/markup-compatibility/2006">
          <mc:Choice Requires="x14">
            <control shapeId="12293" r:id="rId7" name="Check Box 5">
              <controlPr defaultSize="0" autoFill="0" autoLine="0" autoPict="0">
                <anchor moveWithCells="1">
                  <from>
                    <xdr:col>2</xdr:col>
                    <xdr:colOff>228600</xdr:colOff>
                    <xdr:row>16</xdr:row>
                    <xdr:rowOff>228600</xdr:rowOff>
                  </from>
                  <to>
                    <xdr:col>2</xdr:col>
                    <xdr:colOff>533400</xdr:colOff>
                    <xdr:row>18</xdr:row>
                    <xdr:rowOff>19050</xdr:rowOff>
                  </to>
                </anchor>
              </controlPr>
            </control>
          </mc:Choice>
        </mc:AlternateContent>
        <mc:AlternateContent xmlns:mc="http://schemas.openxmlformats.org/markup-compatibility/2006">
          <mc:Choice Requires="x14">
            <control shapeId="12294" r:id="rId8" name="Check Box 6">
              <controlPr defaultSize="0" autoFill="0" autoLine="0" autoPict="0">
                <anchor moveWithCells="1">
                  <from>
                    <xdr:col>2</xdr:col>
                    <xdr:colOff>228600</xdr:colOff>
                    <xdr:row>20</xdr:row>
                    <xdr:rowOff>257175</xdr:rowOff>
                  </from>
                  <to>
                    <xdr:col>2</xdr:col>
                    <xdr:colOff>533400</xdr:colOff>
                    <xdr:row>21</xdr:row>
                    <xdr:rowOff>266700</xdr:rowOff>
                  </to>
                </anchor>
              </controlPr>
            </control>
          </mc:Choice>
        </mc:AlternateContent>
        <mc:AlternateContent xmlns:mc="http://schemas.openxmlformats.org/markup-compatibility/2006">
          <mc:Choice Requires="x14">
            <control shapeId="12295" r:id="rId9" name="Check Box 7">
              <controlPr defaultSize="0" autoFill="0" autoLine="0" autoPict="0">
                <anchor moveWithCells="1">
                  <from>
                    <xdr:col>2</xdr:col>
                    <xdr:colOff>228600</xdr:colOff>
                    <xdr:row>19</xdr:row>
                    <xdr:rowOff>295275</xdr:rowOff>
                  </from>
                  <to>
                    <xdr:col>2</xdr:col>
                    <xdr:colOff>533400</xdr:colOff>
                    <xdr:row>20</xdr:row>
                    <xdr:rowOff>266700</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2</xdr:col>
                    <xdr:colOff>228600</xdr:colOff>
                    <xdr:row>21</xdr:row>
                    <xdr:rowOff>266700</xdr:rowOff>
                  </from>
                  <to>
                    <xdr:col>2</xdr:col>
                    <xdr:colOff>533400</xdr:colOff>
                    <xdr:row>23</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view="pageBreakPreview" zoomScaleNormal="100" zoomScaleSheetLayoutView="100" workbookViewId="0">
      <selection activeCell="O5" sqref="O5"/>
    </sheetView>
  </sheetViews>
  <sheetFormatPr defaultRowHeight="18.75" x14ac:dyDescent="0.4"/>
  <cols>
    <col min="1" max="1" width="2.25" style="285" customWidth="1"/>
    <col min="2" max="2" width="7.25" style="285" customWidth="1"/>
    <col min="3" max="10" width="9" style="285"/>
    <col min="11" max="11" width="2.25" style="285" customWidth="1"/>
    <col min="12" max="12" width="0" style="308" hidden="1" customWidth="1"/>
    <col min="13" max="16384" width="9" style="285"/>
  </cols>
  <sheetData>
    <row r="1" spans="1:14" x14ac:dyDescent="0.4">
      <c r="H1" s="731" t="str">
        <f>"令和"&amp;申請書!$V$6&amp;"年"&amp;申請書!$X$6&amp;"月"&amp;申請書!$AA$6&amp;"日"</f>
        <v>令和7年9月1日</v>
      </c>
      <c r="I1" s="731"/>
      <c r="J1" s="731"/>
      <c r="M1" s="443" t="s">
        <v>63</v>
      </c>
    </row>
    <row r="3" spans="1:14" ht="24" x14ac:dyDescent="0.4">
      <c r="B3" s="732" t="s">
        <v>300</v>
      </c>
      <c r="C3" s="733"/>
      <c r="D3" s="733"/>
      <c r="E3" s="733"/>
      <c r="F3" s="733"/>
      <c r="G3" s="733"/>
      <c r="H3" s="733"/>
      <c r="I3" s="733"/>
      <c r="J3" s="733"/>
    </row>
    <row r="4" spans="1:14" x14ac:dyDescent="0.4">
      <c r="A4" s="286"/>
      <c r="B4" s="286"/>
    </row>
    <row r="5" spans="1:14" ht="24" customHeight="1" x14ac:dyDescent="0.4">
      <c r="A5" s="734" t="s">
        <v>16</v>
      </c>
      <c r="B5" s="735"/>
      <c r="C5" s="736" t="str">
        <f>申請書!$O$22</f>
        <v>○○</v>
      </c>
      <c r="D5" s="737"/>
      <c r="E5" s="738"/>
      <c r="F5" s="316"/>
      <c r="G5" s="313"/>
      <c r="H5" s="313"/>
      <c r="I5" s="313"/>
      <c r="J5" s="313"/>
      <c r="K5" s="288"/>
    </row>
    <row r="6" spans="1:14" ht="19.5" thickBot="1" x14ac:dyDescent="0.45">
      <c r="C6" s="287"/>
      <c r="D6" s="288"/>
      <c r="N6" s="288"/>
    </row>
    <row r="7" spans="1:14" ht="39.75" customHeight="1" thickBot="1" x14ac:dyDescent="0.45">
      <c r="C7" s="287"/>
      <c r="D7" s="288"/>
      <c r="F7" s="314" t="s">
        <v>314</v>
      </c>
      <c r="G7" s="741" t="str">
        <f>IF(OR(L10=TRUE,L20=TRUE,L23=TRUE,L25=TRUE),"「管理者を設置しない場合」に該当",IF(D11="","管理者の氏名を入力してください。","管理者を設置できている"))</f>
        <v>管理者の氏名を入力してください。</v>
      </c>
      <c r="H7" s="742"/>
      <c r="I7" s="742"/>
      <c r="J7" s="743"/>
      <c r="N7" s="288"/>
    </row>
    <row r="8" spans="1:14" ht="9.75" customHeight="1" x14ac:dyDescent="0.4">
      <c r="A8" s="289"/>
      <c r="B8" s="290"/>
      <c r="C8" s="290"/>
      <c r="D8" s="290"/>
      <c r="E8" s="290"/>
      <c r="F8" s="288"/>
      <c r="G8" s="288"/>
      <c r="H8" s="288"/>
      <c r="I8" s="288"/>
      <c r="J8" s="288"/>
      <c r="K8" s="291"/>
    </row>
    <row r="9" spans="1:14" ht="19.5" thickBot="1" x14ac:dyDescent="0.45">
      <c r="A9" s="292"/>
      <c r="B9" s="293" t="s">
        <v>301</v>
      </c>
      <c r="C9" s="288"/>
      <c r="D9" s="288"/>
      <c r="E9" s="288"/>
      <c r="F9" s="288"/>
      <c r="G9" s="288"/>
      <c r="H9" s="288"/>
      <c r="I9" s="288"/>
      <c r="J9" s="288"/>
      <c r="K9" s="294"/>
    </row>
    <row r="10" spans="1:14" ht="26.25" customHeight="1" thickBot="1" x14ac:dyDescent="0.45">
      <c r="A10" s="292"/>
      <c r="B10" s="739" t="s">
        <v>302</v>
      </c>
      <c r="C10" s="739"/>
      <c r="D10" s="739"/>
      <c r="E10" s="739"/>
      <c r="F10" s="739"/>
      <c r="G10" s="740"/>
      <c r="H10" s="307"/>
      <c r="I10" s="288"/>
      <c r="J10" s="288"/>
      <c r="K10" s="294"/>
      <c r="L10" s="308" t="b">
        <v>0</v>
      </c>
    </row>
    <row r="11" spans="1:14" ht="31.5" customHeight="1" x14ac:dyDescent="0.4">
      <c r="A11" s="292"/>
      <c r="B11" s="726" t="s">
        <v>303</v>
      </c>
      <c r="C11" s="727"/>
      <c r="D11" s="728"/>
      <c r="E11" s="729"/>
      <c r="F11" s="729"/>
      <c r="G11" s="729"/>
      <c r="H11" s="730"/>
      <c r="I11" s="295"/>
      <c r="J11" s="295"/>
      <c r="K11" s="294"/>
    </row>
    <row r="12" spans="1:14" x14ac:dyDescent="0.4">
      <c r="A12" s="292"/>
      <c r="B12" s="288"/>
      <c r="C12" s="288"/>
      <c r="D12" s="288"/>
      <c r="E12" s="288"/>
      <c r="F12" s="288"/>
      <c r="G12" s="288"/>
      <c r="H12" s="288"/>
      <c r="I12" s="288"/>
      <c r="J12" s="288"/>
      <c r="K12" s="294"/>
    </row>
    <row r="13" spans="1:14" x14ac:dyDescent="0.4">
      <c r="A13" s="292"/>
      <c r="B13" s="293" t="s">
        <v>304</v>
      </c>
      <c r="C13" s="288"/>
      <c r="D13" s="288"/>
      <c r="E13" s="288"/>
      <c r="F13" s="288"/>
      <c r="G13" s="288"/>
      <c r="H13" s="288"/>
      <c r="I13" s="288"/>
      <c r="J13" s="288"/>
      <c r="K13" s="294"/>
    </row>
    <row r="14" spans="1:14" ht="36" customHeight="1" x14ac:dyDescent="0.4">
      <c r="A14" s="292"/>
      <c r="B14" s="746" t="s">
        <v>305</v>
      </c>
      <c r="C14" s="747"/>
      <c r="D14" s="747"/>
      <c r="E14" s="747"/>
      <c r="F14" s="296" t="s">
        <v>14</v>
      </c>
      <c r="G14" s="747" t="s">
        <v>305</v>
      </c>
      <c r="H14" s="747"/>
      <c r="I14" s="747"/>
      <c r="J14" s="748"/>
      <c r="K14" s="294"/>
    </row>
    <row r="15" spans="1:14" ht="8.25" customHeight="1" x14ac:dyDescent="0.4">
      <c r="A15" s="292"/>
      <c r="B15" s="288"/>
      <c r="C15" s="288"/>
      <c r="D15" s="288"/>
      <c r="E15" s="288"/>
      <c r="F15" s="288"/>
      <c r="G15" s="288"/>
      <c r="H15" s="288"/>
      <c r="I15" s="288"/>
      <c r="J15" s="288"/>
      <c r="K15" s="294"/>
    </row>
    <row r="16" spans="1:14" s="295" customFormat="1" x14ac:dyDescent="0.4">
      <c r="A16" s="297"/>
      <c r="C16" s="298"/>
      <c r="D16" s="298"/>
      <c r="E16" s="298"/>
      <c r="F16" s="298"/>
      <c r="G16" s="298"/>
      <c r="H16" s="298"/>
      <c r="I16" s="298"/>
      <c r="J16" s="298"/>
      <c r="K16" s="299"/>
      <c r="L16" s="309"/>
    </row>
    <row r="17" spans="1:12" s="295" customFormat="1" x14ac:dyDescent="0.4">
      <c r="A17" s="297"/>
      <c r="B17" s="293" t="s">
        <v>306</v>
      </c>
      <c r="C17" s="300"/>
      <c r="D17" s="300"/>
      <c r="E17" s="300"/>
      <c r="F17" s="300"/>
      <c r="G17" s="300"/>
      <c r="H17" s="300"/>
      <c r="I17" s="300"/>
      <c r="J17" s="300"/>
      <c r="K17" s="299"/>
      <c r="L17" s="309"/>
    </row>
    <row r="18" spans="1:12" s="295" customFormat="1" x14ac:dyDescent="0.4">
      <c r="A18" s="297"/>
      <c r="B18" s="295" t="s">
        <v>307</v>
      </c>
      <c r="C18" s="300"/>
      <c r="D18" s="298"/>
      <c r="E18" s="298"/>
      <c r="F18" s="298"/>
      <c r="G18" s="298"/>
      <c r="H18" s="298"/>
      <c r="I18" s="298"/>
      <c r="J18" s="298"/>
      <c r="K18" s="299"/>
      <c r="L18" s="309"/>
    </row>
    <row r="19" spans="1:12" s="295" customFormat="1" x14ac:dyDescent="0.4">
      <c r="A19" s="297"/>
      <c r="C19" s="298"/>
      <c r="D19" s="298"/>
      <c r="E19" s="298"/>
      <c r="F19" s="298"/>
      <c r="G19" s="298"/>
      <c r="H19" s="298"/>
      <c r="I19" s="298"/>
      <c r="J19" s="298"/>
      <c r="K19" s="299"/>
      <c r="L19" s="309"/>
    </row>
    <row r="20" spans="1:12" x14ac:dyDescent="0.4">
      <c r="A20" s="292"/>
      <c r="B20" s="749"/>
      <c r="C20" s="751" t="s">
        <v>308</v>
      </c>
      <c r="D20" s="751"/>
      <c r="E20" s="751"/>
      <c r="F20" s="751"/>
      <c r="G20" s="751"/>
      <c r="H20" s="752"/>
      <c r="I20" s="752"/>
      <c r="J20" s="752"/>
      <c r="K20" s="294"/>
      <c r="L20" s="308" t="b">
        <v>0</v>
      </c>
    </row>
    <row r="21" spans="1:12" x14ac:dyDescent="0.4">
      <c r="A21" s="292"/>
      <c r="B21" s="750"/>
      <c r="C21" s="752"/>
      <c r="D21" s="752"/>
      <c r="E21" s="752"/>
      <c r="F21" s="752"/>
      <c r="G21" s="752"/>
      <c r="H21" s="752"/>
      <c r="I21" s="752"/>
      <c r="J21" s="752"/>
      <c r="K21" s="294"/>
    </row>
    <row r="22" spans="1:12" ht="7.5" customHeight="1" x14ac:dyDescent="0.4">
      <c r="A22" s="292"/>
      <c r="B22" s="288"/>
      <c r="C22" s="288"/>
      <c r="D22" s="288"/>
      <c r="E22" s="288"/>
      <c r="F22" s="288"/>
      <c r="G22" s="288"/>
      <c r="H22" s="288"/>
      <c r="I22" s="288"/>
      <c r="J22" s="288"/>
      <c r="K22" s="294"/>
    </row>
    <row r="23" spans="1:12" ht="37.5" customHeight="1" x14ac:dyDescent="0.4">
      <c r="A23" s="292"/>
      <c r="B23" s="301"/>
      <c r="C23" s="753" t="s">
        <v>309</v>
      </c>
      <c r="D23" s="753"/>
      <c r="E23" s="753"/>
      <c r="F23" s="753"/>
      <c r="G23" s="753"/>
      <c r="H23" s="753"/>
      <c r="I23" s="753"/>
      <c r="J23" s="753"/>
      <c r="K23" s="294"/>
      <c r="L23" s="308" t="b">
        <v>0</v>
      </c>
    </row>
    <row r="24" spans="1:12" ht="9.75" customHeight="1" x14ac:dyDescent="0.4">
      <c r="A24" s="292"/>
      <c r="B24" s="288"/>
      <c r="C24" s="288"/>
      <c r="D24" s="288"/>
      <c r="E24" s="288"/>
      <c r="F24" s="288"/>
      <c r="G24" s="288"/>
      <c r="H24" s="288"/>
      <c r="I24" s="288"/>
      <c r="J24" s="288"/>
      <c r="K24" s="294"/>
    </row>
    <row r="25" spans="1:12" x14ac:dyDescent="0.4">
      <c r="A25" s="292"/>
      <c r="B25" s="749"/>
      <c r="C25" s="754" t="s">
        <v>310</v>
      </c>
      <c r="D25" s="754"/>
      <c r="E25" s="754"/>
      <c r="F25" s="754"/>
      <c r="G25" s="754"/>
      <c r="H25" s="754"/>
      <c r="I25" s="754"/>
      <c r="J25" s="754"/>
      <c r="K25" s="294"/>
      <c r="L25" s="308" t="b">
        <v>0</v>
      </c>
    </row>
    <row r="26" spans="1:12" x14ac:dyDescent="0.4">
      <c r="A26" s="292"/>
      <c r="B26" s="750"/>
      <c r="C26" s="754"/>
      <c r="D26" s="754"/>
      <c r="E26" s="754"/>
      <c r="F26" s="754"/>
      <c r="G26" s="754"/>
      <c r="H26" s="754"/>
      <c r="I26" s="754"/>
      <c r="J26" s="754"/>
      <c r="K26" s="294"/>
    </row>
    <row r="27" spans="1:12" ht="25.5" x14ac:dyDescent="0.4">
      <c r="A27" s="292"/>
      <c r="B27" s="302"/>
      <c r="C27" s="303"/>
      <c r="D27" s="303"/>
      <c r="E27" s="303"/>
      <c r="F27" s="303"/>
      <c r="G27" s="303"/>
      <c r="H27" s="303"/>
      <c r="I27" s="303"/>
      <c r="J27" s="303"/>
      <c r="K27" s="294"/>
    </row>
    <row r="28" spans="1:12" ht="8.25" customHeight="1" x14ac:dyDescent="0.4">
      <c r="A28" s="304"/>
      <c r="B28" s="286"/>
      <c r="C28" s="305"/>
      <c r="D28" s="305"/>
      <c r="E28" s="305"/>
      <c r="F28" s="305"/>
      <c r="G28" s="305"/>
      <c r="H28" s="305"/>
      <c r="I28" s="305"/>
      <c r="J28" s="305"/>
      <c r="K28" s="306"/>
    </row>
    <row r="29" spans="1:12" ht="9.75" customHeight="1" x14ac:dyDescent="0.4"/>
    <row r="30" spans="1:12" ht="41.25" customHeight="1" x14ac:dyDescent="0.4">
      <c r="B30" s="744" t="s">
        <v>311</v>
      </c>
      <c r="C30" s="744"/>
      <c r="D30" s="744"/>
      <c r="E30" s="744"/>
      <c r="F30" s="744"/>
      <c r="G30" s="744"/>
      <c r="H30" s="744"/>
      <c r="I30" s="744"/>
      <c r="J30" s="744"/>
    </row>
    <row r="31" spans="1:12" x14ac:dyDescent="0.4">
      <c r="B31" s="745" t="s">
        <v>312</v>
      </c>
      <c r="C31" s="745"/>
      <c r="D31" s="745"/>
      <c r="E31" s="745"/>
      <c r="F31" s="745"/>
      <c r="G31" s="745"/>
      <c r="H31" s="745"/>
      <c r="I31" s="745"/>
      <c r="J31" s="745"/>
    </row>
    <row r="32" spans="1:12" x14ac:dyDescent="0.4">
      <c r="B32" s="745"/>
      <c r="C32" s="745"/>
      <c r="D32" s="745"/>
      <c r="E32" s="745"/>
      <c r="F32" s="745"/>
      <c r="G32" s="745"/>
      <c r="H32" s="745"/>
      <c r="I32" s="745"/>
      <c r="J32" s="745"/>
    </row>
    <row r="33" spans="2:10" x14ac:dyDescent="0.4">
      <c r="B33" s="745"/>
      <c r="C33" s="745"/>
      <c r="D33" s="745"/>
      <c r="E33" s="745"/>
      <c r="F33" s="745"/>
      <c r="G33" s="745"/>
      <c r="H33" s="745"/>
      <c r="I33" s="745"/>
      <c r="J33" s="745"/>
    </row>
  </sheetData>
  <mergeCells count="17">
    <mergeCell ref="B30:J30"/>
    <mergeCell ref="B31:J33"/>
    <mergeCell ref="B14:E14"/>
    <mergeCell ref="G14:J14"/>
    <mergeCell ref="B20:B21"/>
    <mergeCell ref="C20:J21"/>
    <mergeCell ref="C23:J23"/>
    <mergeCell ref="B25:B26"/>
    <mergeCell ref="C25:J26"/>
    <mergeCell ref="B11:C11"/>
    <mergeCell ref="D11:H11"/>
    <mergeCell ref="H1:J1"/>
    <mergeCell ref="B3:J3"/>
    <mergeCell ref="A5:B5"/>
    <mergeCell ref="C5:E5"/>
    <mergeCell ref="B10:G10"/>
    <mergeCell ref="G7:J7"/>
  </mergeCells>
  <phoneticPr fontId="17"/>
  <conditionalFormatting sqref="D11:H11">
    <cfRule type="expression" dxfId="1" priority="3">
      <formula>$H$10="☑"</formula>
    </cfRule>
  </conditionalFormatting>
  <conditionalFormatting sqref="B20:B21 B23 B25:B26">
    <cfRule type="expression" dxfId="0" priority="1">
      <formula>$L$10=TRUE</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6" r:id="rId4" name="Check Box 6">
              <controlPr defaultSize="0" autoFill="0" autoLine="0" autoPict="0">
                <anchor moveWithCells="1">
                  <from>
                    <xdr:col>1</xdr:col>
                    <xdr:colOff>171450</xdr:colOff>
                    <xdr:row>19</xdr:row>
                    <xdr:rowOff>123825</xdr:rowOff>
                  </from>
                  <to>
                    <xdr:col>1</xdr:col>
                    <xdr:colOff>457200</xdr:colOff>
                    <xdr:row>20</xdr:row>
                    <xdr:rowOff>123825</xdr:rowOff>
                  </to>
                </anchor>
              </controlPr>
            </control>
          </mc:Choice>
        </mc:AlternateContent>
        <mc:AlternateContent xmlns:mc="http://schemas.openxmlformats.org/markup-compatibility/2006">
          <mc:Choice Requires="x14">
            <control shapeId="40967" r:id="rId5" name="Check Box 7">
              <controlPr defaultSize="0" autoFill="0" autoLine="0" autoPict="0">
                <anchor moveWithCells="1">
                  <from>
                    <xdr:col>1</xdr:col>
                    <xdr:colOff>171450</xdr:colOff>
                    <xdr:row>22</xdr:row>
                    <xdr:rowOff>123825</xdr:rowOff>
                  </from>
                  <to>
                    <xdr:col>1</xdr:col>
                    <xdr:colOff>457200</xdr:colOff>
                    <xdr:row>22</xdr:row>
                    <xdr:rowOff>361950</xdr:rowOff>
                  </to>
                </anchor>
              </controlPr>
            </control>
          </mc:Choice>
        </mc:AlternateContent>
        <mc:AlternateContent xmlns:mc="http://schemas.openxmlformats.org/markup-compatibility/2006">
          <mc:Choice Requires="x14">
            <control shapeId="40968" r:id="rId6" name="Check Box 8">
              <controlPr defaultSize="0" autoFill="0" autoLine="0" autoPict="0">
                <anchor moveWithCells="1">
                  <from>
                    <xdr:col>1</xdr:col>
                    <xdr:colOff>171450</xdr:colOff>
                    <xdr:row>24</xdr:row>
                    <xdr:rowOff>123825</xdr:rowOff>
                  </from>
                  <to>
                    <xdr:col>1</xdr:col>
                    <xdr:colOff>457200</xdr:colOff>
                    <xdr:row>25</xdr:row>
                    <xdr:rowOff>123825</xdr:rowOff>
                  </to>
                </anchor>
              </controlPr>
            </control>
          </mc:Choice>
        </mc:AlternateContent>
        <mc:AlternateContent xmlns:mc="http://schemas.openxmlformats.org/markup-compatibility/2006">
          <mc:Choice Requires="x14">
            <control shapeId="40969" r:id="rId7" name="Check Box 9">
              <controlPr defaultSize="0" autoFill="0" autoLine="0" autoPict="0">
                <anchor moveWithCells="1">
                  <from>
                    <xdr:col>7</xdr:col>
                    <xdr:colOff>228600</xdr:colOff>
                    <xdr:row>9</xdr:row>
                    <xdr:rowOff>28575</xdr:rowOff>
                  </from>
                  <to>
                    <xdr:col>7</xdr:col>
                    <xdr:colOff>514350</xdr:colOff>
                    <xdr:row>9</xdr:row>
                    <xdr:rowOff>266700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85" zoomScaleNormal="100" zoomScaleSheetLayoutView="85" workbookViewId="0">
      <selection activeCell="Q1" sqref="Q1"/>
    </sheetView>
  </sheetViews>
  <sheetFormatPr defaultRowHeight="18.75" x14ac:dyDescent="0.4"/>
  <cols>
    <col min="1" max="1" width="9" style="157"/>
    <col min="2" max="2" width="14.25" style="157" customWidth="1"/>
    <col min="3" max="3" width="10.625" style="157" customWidth="1"/>
    <col min="4" max="4" width="10.625" style="157" hidden="1" customWidth="1"/>
    <col min="5" max="5" width="10.625" style="157" customWidth="1"/>
    <col min="6" max="6" width="10.625" style="157" hidden="1" customWidth="1"/>
    <col min="7" max="7" width="10.625" style="157" customWidth="1"/>
    <col min="8" max="8" width="10.625" style="157" hidden="1" customWidth="1"/>
    <col min="9" max="9" width="10.625" style="157" customWidth="1"/>
    <col min="10" max="10" width="10.625" style="157" hidden="1" customWidth="1"/>
    <col min="11" max="11" width="10.625" style="157" customWidth="1"/>
    <col min="12" max="12" width="10.625" style="157" hidden="1" customWidth="1"/>
    <col min="13" max="13" width="6.75" style="157" bestFit="1" customWidth="1"/>
    <col min="14" max="14" width="31.625" style="157" customWidth="1"/>
    <col min="15" max="15" width="24.625" style="157" customWidth="1"/>
    <col min="16" max="16384" width="9" style="157"/>
  </cols>
  <sheetData>
    <row r="1" spans="1:17" ht="30.75" customHeight="1" x14ac:dyDescent="0.4">
      <c r="N1" s="158"/>
      <c r="O1" s="158" t="str">
        <f>"令和"&amp;申請書!$V$6&amp;"年"&amp;申請書!$X$6&amp;"月"&amp;申請書!$AA$6&amp;"日"</f>
        <v>令和7年9月1日</v>
      </c>
      <c r="Q1" s="190" t="s">
        <v>63</v>
      </c>
    </row>
    <row r="2" spans="1:17" x14ac:dyDescent="0.4">
      <c r="A2" s="159"/>
      <c r="B2" s="159"/>
      <c r="C2" s="159"/>
      <c r="D2" s="159"/>
      <c r="E2" s="159"/>
      <c r="F2" s="159"/>
      <c r="G2" s="159"/>
      <c r="H2" s="159"/>
      <c r="I2" s="159"/>
      <c r="J2" s="159"/>
      <c r="K2" s="159"/>
      <c r="L2" s="159"/>
      <c r="M2" s="159"/>
      <c r="N2" s="159"/>
      <c r="O2" s="159"/>
    </row>
    <row r="3" spans="1:17" ht="24" x14ac:dyDescent="0.5">
      <c r="A3" s="755" t="str">
        <f>"土曜日閉所減算適用に係る実績報告書（令和"&amp;申請書!$E$3&amp;"年4月～8月分）"</f>
        <v>土曜日閉所減算適用に係る実績報告書（令和7年4月～8月分）</v>
      </c>
      <c r="B3" s="755"/>
      <c r="C3" s="755"/>
      <c r="D3" s="755"/>
      <c r="E3" s="755"/>
      <c r="F3" s="755"/>
      <c r="G3" s="755"/>
      <c r="H3" s="755"/>
      <c r="I3" s="755"/>
      <c r="J3" s="755"/>
      <c r="K3" s="755"/>
      <c r="L3" s="755"/>
      <c r="M3" s="755"/>
      <c r="N3" s="755"/>
      <c r="O3" s="756"/>
    </row>
    <row r="4" spans="1:17" x14ac:dyDescent="0.4">
      <c r="A4" s="160"/>
      <c r="B4" s="160"/>
      <c r="C4" s="160"/>
      <c r="D4" s="160"/>
      <c r="E4" s="160"/>
      <c r="F4" s="160"/>
      <c r="G4" s="160"/>
      <c r="H4" s="160"/>
      <c r="I4" s="160"/>
      <c r="J4" s="160"/>
      <c r="K4" s="160"/>
      <c r="L4" s="160"/>
      <c r="M4" s="159"/>
      <c r="N4" s="159"/>
      <c r="O4" s="159"/>
    </row>
    <row r="5" spans="1:17" ht="27.75" customHeight="1" x14ac:dyDescent="0.4">
      <c r="A5" s="160"/>
      <c r="B5" s="161"/>
      <c r="C5" s="757"/>
      <c r="D5" s="757"/>
      <c r="E5" s="757"/>
      <c r="F5" s="162"/>
      <c r="G5" s="163"/>
      <c r="H5" s="163"/>
      <c r="I5" s="164"/>
      <c r="J5" s="164"/>
      <c r="K5" s="758" t="s">
        <v>16</v>
      </c>
      <c r="L5" s="759"/>
      <c r="M5" s="760"/>
      <c r="N5" s="761" t="str">
        <f>申請書!$O$22</f>
        <v>○○</v>
      </c>
      <c r="O5" s="762"/>
    </row>
    <row r="6" spans="1:17" x14ac:dyDescent="0.4">
      <c r="A6" s="160"/>
      <c r="B6" s="160"/>
      <c r="C6" s="160"/>
      <c r="D6" s="160"/>
      <c r="E6" s="160"/>
      <c r="F6" s="160"/>
      <c r="G6" s="160"/>
      <c r="H6" s="160"/>
      <c r="I6" s="160"/>
      <c r="J6" s="160"/>
      <c r="K6" s="160"/>
      <c r="L6" s="160"/>
      <c r="M6" s="159"/>
      <c r="N6" s="159"/>
      <c r="O6" s="159"/>
    </row>
    <row r="7" spans="1:17" x14ac:dyDescent="0.4">
      <c r="A7" s="160"/>
      <c r="B7" s="160"/>
      <c r="C7" s="160"/>
      <c r="D7" s="160"/>
      <c r="E7" s="160"/>
      <c r="F7" s="160"/>
      <c r="G7" s="160"/>
      <c r="H7" s="160"/>
      <c r="I7" s="160"/>
      <c r="J7" s="160"/>
      <c r="K7" s="160"/>
      <c r="L7" s="160"/>
      <c r="M7" s="159"/>
      <c r="N7" s="159"/>
      <c r="O7" s="159"/>
    </row>
    <row r="8" spans="1:17" ht="19.5" x14ac:dyDescent="0.4">
      <c r="A8" s="165" t="str">
        <f>"令和"&amp;申請書!$E$3&amp;"年4月から8月における当施設の土曜日の開所実績について，以下のとおり報告します。"</f>
        <v>令和7年4月から8月における当施設の土曜日の開所実績について，以下のとおり報告します。</v>
      </c>
      <c r="B8" s="160"/>
      <c r="C8" s="160"/>
      <c r="D8" s="160"/>
      <c r="E8" s="160"/>
      <c r="F8" s="160"/>
      <c r="G8" s="160"/>
      <c r="H8" s="160"/>
      <c r="I8" s="160"/>
      <c r="J8" s="160"/>
      <c r="K8" s="160"/>
      <c r="L8" s="160"/>
      <c r="M8" s="159"/>
      <c r="N8" s="159"/>
      <c r="O8" s="159"/>
    </row>
    <row r="9" spans="1:17" ht="42.75" customHeight="1" x14ac:dyDescent="0.6">
      <c r="A9" s="166" t="s">
        <v>174</v>
      </c>
      <c r="B9" s="167"/>
      <c r="C9" s="167"/>
      <c r="D9" s="167"/>
      <c r="E9" s="167"/>
      <c r="F9" s="167"/>
      <c r="G9" s="160"/>
      <c r="H9" s="160"/>
      <c r="I9" s="160"/>
      <c r="J9" s="160"/>
      <c r="K9" s="160"/>
      <c r="L9" s="160"/>
      <c r="M9" s="159"/>
      <c r="N9" s="159"/>
      <c r="O9" s="159"/>
    </row>
    <row r="10" spans="1:17" s="170" customFormat="1" ht="35.25" customHeight="1" x14ac:dyDescent="0.4">
      <c r="A10" s="763" t="s">
        <v>175</v>
      </c>
      <c r="B10" s="764"/>
      <c r="C10" s="764"/>
      <c r="D10" s="168"/>
      <c r="E10" s="765" t="str">
        <f>N5</f>
        <v>○○</v>
      </c>
      <c r="F10" s="765"/>
      <c r="G10" s="765"/>
      <c r="H10" s="765"/>
      <c r="I10" s="765"/>
      <c r="J10" s="169"/>
      <c r="K10" s="766" t="s">
        <v>176</v>
      </c>
      <c r="L10" s="764"/>
      <c r="M10" s="764"/>
      <c r="N10" s="764"/>
      <c r="O10" s="764"/>
    </row>
    <row r="11" spans="1:17" s="170" customFormat="1" ht="31.5" customHeight="1" x14ac:dyDescent="0.4">
      <c r="A11" s="171" t="s">
        <v>177</v>
      </c>
      <c r="B11" s="172"/>
      <c r="C11" s="172"/>
      <c r="D11" s="172"/>
      <c r="E11" s="172"/>
      <c r="F11" s="172"/>
      <c r="G11" s="172"/>
      <c r="H11" s="172"/>
      <c r="I11" s="172"/>
      <c r="J11" s="172"/>
      <c r="K11" s="172"/>
      <c r="L11" s="172"/>
      <c r="M11" s="172"/>
      <c r="N11" s="172"/>
      <c r="O11" s="172"/>
    </row>
    <row r="12" spans="1:17" s="170" customFormat="1" ht="31.5" customHeight="1" x14ac:dyDescent="0.4">
      <c r="A12" s="171" t="s">
        <v>178</v>
      </c>
      <c r="B12" s="172"/>
      <c r="C12" s="172"/>
      <c r="D12" s="172"/>
      <c r="E12" s="172"/>
      <c r="F12" s="172"/>
      <c r="G12" s="172"/>
      <c r="H12" s="172"/>
      <c r="I12" s="172"/>
      <c r="J12" s="172"/>
      <c r="K12" s="172"/>
      <c r="L12" s="172"/>
      <c r="M12" s="172"/>
      <c r="N12" s="172"/>
      <c r="O12" s="172"/>
    </row>
    <row r="13" spans="1:17" s="170" customFormat="1" ht="51" customHeight="1" thickBot="1" x14ac:dyDescent="0.45">
      <c r="A13" s="767" t="s">
        <v>179</v>
      </c>
      <c r="B13" s="768"/>
      <c r="C13" s="768"/>
      <c r="D13" s="768"/>
      <c r="E13" s="768"/>
      <c r="F13" s="768"/>
      <c r="G13" s="768"/>
      <c r="H13" s="768"/>
      <c r="I13" s="768"/>
      <c r="J13" s="768"/>
      <c r="K13" s="768"/>
      <c r="L13" s="768"/>
      <c r="M13" s="768"/>
      <c r="N13" s="768"/>
      <c r="O13" s="768"/>
    </row>
    <row r="14" spans="1:17" ht="24" x14ac:dyDescent="0.4">
      <c r="A14" s="769" t="s">
        <v>180</v>
      </c>
      <c r="B14" s="770"/>
      <c r="C14" s="773" t="s">
        <v>181</v>
      </c>
      <c r="D14" s="774"/>
      <c r="E14" s="774"/>
      <c r="F14" s="774"/>
      <c r="G14" s="774"/>
      <c r="H14" s="774"/>
      <c r="I14" s="774"/>
      <c r="J14" s="774"/>
      <c r="K14" s="774"/>
      <c r="L14" s="774"/>
      <c r="M14" s="775"/>
      <c r="N14" s="776" t="s">
        <v>182</v>
      </c>
      <c r="O14" s="778" t="s">
        <v>183</v>
      </c>
    </row>
    <row r="15" spans="1:17" ht="24" x14ac:dyDescent="0.4">
      <c r="A15" s="771"/>
      <c r="B15" s="772"/>
      <c r="C15" s="173" t="s">
        <v>184</v>
      </c>
      <c r="D15" s="173"/>
      <c r="E15" s="173" t="s">
        <v>185</v>
      </c>
      <c r="F15" s="173"/>
      <c r="G15" s="173" t="s">
        <v>186</v>
      </c>
      <c r="H15" s="173"/>
      <c r="I15" s="173" t="s">
        <v>187</v>
      </c>
      <c r="J15" s="173"/>
      <c r="K15" s="173" t="s">
        <v>188</v>
      </c>
      <c r="L15" s="173"/>
      <c r="M15" s="173" t="s">
        <v>189</v>
      </c>
      <c r="N15" s="777"/>
      <c r="O15" s="779"/>
    </row>
    <row r="16" spans="1:17" ht="24" x14ac:dyDescent="0.4">
      <c r="A16" s="782" t="s">
        <v>190</v>
      </c>
      <c r="B16" s="174" t="s">
        <v>191</v>
      </c>
      <c r="C16" s="419"/>
      <c r="D16" s="784" t="str">
        <f>IF(AND(C16=0,C17="対象児童が居なかった"),"×","")</f>
        <v/>
      </c>
      <c r="E16" s="420"/>
      <c r="F16" s="784" t="str">
        <f>IF(AND(E16=0,E17="対象児童が居なかった"),"×","")</f>
        <v/>
      </c>
      <c r="G16" s="420"/>
      <c r="H16" s="784" t="str">
        <f>IF(AND(G16=0,G17="対象児童が居なかった"),"×","")</f>
        <v/>
      </c>
      <c r="I16" s="420"/>
      <c r="J16" s="784" t="str">
        <f>IF(AND(I16=0,I17="対象児童が居なかった"),"×","")</f>
        <v/>
      </c>
      <c r="K16" s="421"/>
      <c r="L16" s="786" t="str">
        <f>IF(AND(K16="0",K17="対象児童が居なかった"),"×","")</f>
        <v/>
      </c>
      <c r="M16" s="788">
        <f>COUNTIF(C16:L16,"×")</f>
        <v>0</v>
      </c>
      <c r="N16" s="789"/>
      <c r="O16" s="780"/>
    </row>
    <row r="17" spans="1:15" ht="50.1" customHeight="1" x14ac:dyDescent="0.4">
      <c r="A17" s="783"/>
      <c r="B17" s="175" t="s">
        <v>192</v>
      </c>
      <c r="C17" s="422"/>
      <c r="D17" s="785"/>
      <c r="E17" s="423"/>
      <c r="F17" s="785"/>
      <c r="G17" s="423"/>
      <c r="H17" s="785"/>
      <c r="I17" s="423"/>
      <c r="J17" s="785"/>
      <c r="K17" s="424"/>
      <c r="L17" s="787"/>
      <c r="M17" s="787"/>
      <c r="N17" s="790"/>
      <c r="O17" s="781"/>
    </row>
    <row r="18" spans="1:15" ht="24" x14ac:dyDescent="0.4">
      <c r="A18" s="782" t="s">
        <v>193</v>
      </c>
      <c r="B18" s="176" t="s">
        <v>191</v>
      </c>
      <c r="C18" s="419"/>
      <c r="D18" s="784" t="str">
        <f>IF(AND(C18=0,C19="対象児童が居なかった"),"×","")</f>
        <v/>
      </c>
      <c r="E18" s="419"/>
      <c r="F18" s="784" t="str">
        <f>IF(AND(E18=0,E19="対象児童が居なかった"),"×","")</f>
        <v/>
      </c>
      <c r="G18" s="419"/>
      <c r="H18" s="784" t="str">
        <f>IF(AND(G18=0,G19="対象児童が居なかった"),"×","")</f>
        <v/>
      </c>
      <c r="I18" s="420"/>
      <c r="J18" s="784" t="str">
        <f>IF(AND(I18=0,I19="対象児童が居なかった"),"×","")</f>
        <v/>
      </c>
      <c r="K18" s="425"/>
      <c r="L18" s="786" t="str">
        <f>IF(AND(K18=0,K19="対象児童が居なかった"),"×","")</f>
        <v/>
      </c>
      <c r="M18" s="788">
        <f>COUNTIF(C18:L18,"×")</f>
        <v>0</v>
      </c>
      <c r="N18" s="789"/>
      <c r="O18" s="780"/>
    </row>
    <row r="19" spans="1:15" ht="50.1" customHeight="1" x14ac:dyDescent="0.4">
      <c r="A19" s="783"/>
      <c r="B19" s="177" t="s">
        <v>192</v>
      </c>
      <c r="C19" s="422"/>
      <c r="D19" s="785"/>
      <c r="E19" s="422"/>
      <c r="F19" s="785"/>
      <c r="G19" s="422"/>
      <c r="H19" s="785"/>
      <c r="I19" s="423"/>
      <c r="J19" s="785"/>
      <c r="K19" s="423"/>
      <c r="L19" s="787"/>
      <c r="M19" s="787"/>
      <c r="N19" s="790"/>
      <c r="O19" s="781"/>
    </row>
    <row r="20" spans="1:15" ht="24" x14ac:dyDescent="0.4">
      <c r="A20" s="782" t="s">
        <v>194</v>
      </c>
      <c r="B20" s="176" t="s">
        <v>191</v>
      </c>
      <c r="C20" s="420"/>
      <c r="D20" s="784" t="str">
        <f>IF(AND(C20=0,C21="対象児童が居なかった"),"×","")</f>
        <v/>
      </c>
      <c r="E20" s="419"/>
      <c r="F20" s="784" t="str">
        <f>IF(AND(E20=0,E21="対象児童が居なかった"),"×","")</f>
        <v/>
      </c>
      <c r="G20" s="419"/>
      <c r="H20" s="784" t="str">
        <f>IF(AND(G20=0,G21="対象児童が居なかった"),"×","")</f>
        <v/>
      </c>
      <c r="I20" s="420"/>
      <c r="J20" s="784" t="str">
        <f>IF(AND(I20=0,I21="対象児童が居なかった"),"×","")</f>
        <v/>
      </c>
      <c r="K20" s="426"/>
      <c r="L20" s="786" t="str">
        <f>IF(AND(K20=0,K21="対象児童が居なかった"),"×","")</f>
        <v/>
      </c>
      <c r="M20" s="788">
        <f>COUNTIF(C20:L20,"×")</f>
        <v>0</v>
      </c>
      <c r="N20" s="789"/>
      <c r="O20" s="780"/>
    </row>
    <row r="21" spans="1:15" ht="50.1" customHeight="1" x14ac:dyDescent="0.4">
      <c r="A21" s="783"/>
      <c r="B21" s="177" t="s">
        <v>192</v>
      </c>
      <c r="C21" s="423"/>
      <c r="D21" s="785"/>
      <c r="E21" s="422"/>
      <c r="F21" s="785"/>
      <c r="G21" s="422"/>
      <c r="H21" s="785"/>
      <c r="I21" s="423"/>
      <c r="J21" s="785"/>
      <c r="K21" s="427"/>
      <c r="L21" s="787"/>
      <c r="M21" s="787"/>
      <c r="N21" s="790"/>
      <c r="O21" s="781"/>
    </row>
    <row r="22" spans="1:15" ht="24" x14ac:dyDescent="0.4">
      <c r="A22" s="782" t="s">
        <v>195</v>
      </c>
      <c r="B22" s="176" t="s">
        <v>191</v>
      </c>
      <c r="C22" s="420"/>
      <c r="D22" s="784" t="str">
        <f>IF(AND(C22=0,C23="対象児童が居なかった"),"×","")</f>
        <v/>
      </c>
      <c r="E22" s="419"/>
      <c r="F22" s="784" t="str">
        <f>IF(AND(E22=0,E23="対象児童が居なかった"),"×","")</f>
        <v/>
      </c>
      <c r="G22" s="419"/>
      <c r="H22" s="784" t="str">
        <f>IF(AND(G22=0,G23="対象児童が居なかった"),"×","")</f>
        <v/>
      </c>
      <c r="I22" s="419"/>
      <c r="J22" s="784" t="str">
        <f>IF(AND(I22=0,I23="対象児童が居なかった"),"×","")</f>
        <v/>
      </c>
      <c r="K22" s="426"/>
      <c r="L22" s="786" t="str">
        <f>IF(AND(K22=0,K23="対象児童が居なかった"),"×","")</f>
        <v/>
      </c>
      <c r="M22" s="788">
        <f>COUNTIF(C22:L22,"×")</f>
        <v>0</v>
      </c>
      <c r="N22" s="789"/>
      <c r="O22" s="780"/>
    </row>
    <row r="23" spans="1:15" ht="50.1" customHeight="1" x14ac:dyDescent="0.4">
      <c r="A23" s="783"/>
      <c r="B23" s="177" t="s">
        <v>192</v>
      </c>
      <c r="C23" s="423"/>
      <c r="D23" s="785"/>
      <c r="E23" s="422"/>
      <c r="F23" s="785"/>
      <c r="G23" s="422"/>
      <c r="H23" s="785"/>
      <c r="I23" s="422"/>
      <c r="J23" s="785"/>
      <c r="K23" s="427"/>
      <c r="L23" s="787"/>
      <c r="M23" s="787"/>
      <c r="N23" s="790"/>
      <c r="O23" s="781"/>
    </row>
    <row r="24" spans="1:15" ht="24" x14ac:dyDescent="0.4">
      <c r="A24" s="782" t="s">
        <v>196</v>
      </c>
      <c r="B24" s="176" t="s">
        <v>191</v>
      </c>
      <c r="C24" s="419"/>
      <c r="D24" s="784" t="str">
        <f>IF(AND(C24=0,C25="対象児童が居なかった"),"×","")</f>
        <v/>
      </c>
      <c r="E24" s="419"/>
      <c r="F24" s="784" t="str">
        <f>IF(AND(E24=0,E25="対象児童が居なかった"),"×","")</f>
        <v/>
      </c>
      <c r="G24" s="419"/>
      <c r="H24" s="784" t="str">
        <f>IF(AND(G24=0,G25="対象児童が居なかった"),"×","")</f>
        <v/>
      </c>
      <c r="I24" s="420"/>
      <c r="J24" s="784" t="str">
        <f>IF(AND(I24=0,I25="対象児童が居なかった"),"×","")</f>
        <v/>
      </c>
      <c r="K24" s="428"/>
      <c r="L24" s="786" t="str">
        <f>IF(AND(K24=0,K25="対象児童が居なかった"),"×","")</f>
        <v/>
      </c>
      <c r="M24" s="788">
        <f>COUNTIF(C24:L24,"×")</f>
        <v>0</v>
      </c>
      <c r="N24" s="789"/>
      <c r="O24" s="780"/>
    </row>
    <row r="25" spans="1:15" ht="50.1" customHeight="1" x14ac:dyDescent="0.4">
      <c r="A25" s="783"/>
      <c r="B25" s="177" t="s">
        <v>192</v>
      </c>
      <c r="C25" s="422"/>
      <c r="D25" s="785"/>
      <c r="E25" s="422"/>
      <c r="F25" s="785"/>
      <c r="G25" s="422"/>
      <c r="H25" s="785"/>
      <c r="I25" s="423"/>
      <c r="J25" s="785"/>
      <c r="K25" s="422"/>
      <c r="L25" s="787"/>
      <c r="M25" s="787"/>
      <c r="N25" s="790"/>
      <c r="O25" s="781"/>
    </row>
    <row r="26" spans="1:15" ht="27.75" customHeight="1" x14ac:dyDescent="0.5">
      <c r="A26" s="179" t="s">
        <v>197</v>
      </c>
      <c r="B26" s="179"/>
      <c r="C26" s="179"/>
      <c r="D26" s="179"/>
      <c r="E26" s="179"/>
      <c r="F26" s="179"/>
      <c r="G26" s="179"/>
      <c r="H26" s="179"/>
      <c r="I26" s="179"/>
      <c r="J26" s="179"/>
      <c r="K26" s="179"/>
      <c r="L26" s="179"/>
      <c r="M26" s="179"/>
      <c r="N26" s="179"/>
      <c r="O26" s="180"/>
    </row>
    <row r="27" spans="1:15" x14ac:dyDescent="0.35">
      <c r="A27" s="179" t="s">
        <v>228</v>
      </c>
      <c r="B27" s="179"/>
      <c r="C27" s="179"/>
      <c r="D27" s="179"/>
      <c r="E27" s="179"/>
      <c r="F27" s="179"/>
      <c r="G27" s="179"/>
      <c r="H27" s="179"/>
      <c r="I27" s="179"/>
      <c r="J27" s="179"/>
      <c r="K27" s="179"/>
      <c r="L27" s="179"/>
      <c r="M27" s="179"/>
      <c r="N27" s="179"/>
      <c r="O27" s="179"/>
    </row>
    <row r="28" spans="1:15" x14ac:dyDescent="0.35">
      <c r="A28" s="179" t="s">
        <v>198</v>
      </c>
      <c r="B28" s="179"/>
      <c r="C28" s="179"/>
      <c r="D28" s="179"/>
      <c r="E28" s="179"/>
      <c r="F28" s="179"/>
      <c r="G28" s="179"/>
      <c r="H28" s="179"/>
      <c r="I28" s="179"/>
      <c r="J28" s="179"/>
      <c r="K28" s="179"/>
      <c r="L28" s="179"/>
      <c r="M28" s="179"/>
      <c r="N28" s="179"/>
      <c r="O28" s="179"/>
    </row>
    <row r="29" spans="1:15" x14ac:dyDescent="0.35">
      <c r="A29" s="179" t="s">
        <v>199</v>
      </c>
      <c r="B29" s="179"/>
      <c r="C29" s="179"/>
      <c r="D29" s="179"/>
      <c r="E29" s="179"/>
      <c r="F29" s="179"/>
      <c r="G29" s="179"/>
      <c r="H29" s="179"/>
      <c r="I29" s="179"/>
      <c r="J29" s="179"/>
      <c r="K29" s="179"/>
      <c r="L29" s="179"/>
      <c r="M29" s="179"/>
      <c r="N29" s="179"/>
      <c r="O29" s="179"/>
    </row>
    <row r="30" spans="1:15" x14ac:dyDescent="0.35">
      <c r="A30" s="179" t="s">
        <v>200</v>
      </c>
      <c r="B30" s="179"/>
      <c r="C30" s="179"/>
      <c r="D30" s="179"/>
      <c r="E30" s="179"/>
      <c r="F30" s="179"/>
      <c r="G30" s="179"/>
      <c r="H30" s="179"/>
      <c r="I30" s="179"/>
      <c r="J30" s="179"/>
      <c r="K30" s="179"/>
      <c r="L30" s="179"/>
      <c r="M30" s="179"/>
      <c r="N30" s="179"/>
      <c r="O30" s="179"/>
    </row>
    <row r="31" spans="1:15" x14ac:dyDescent="0.35">
      <c r="A31" s="179" t="s">
        <v>201</v>
      </c>
      <c r="B31" s="179"/>
      <c r="C31" s="179"/>
      <c r="D31" s="179"/>
      <c r="E31" s="179"/>
      <c r="F31" s="179"/>
      <c r="G31" s="179"/>
      <c r="H31" s="179"/>
      <c r="I31" s="179"/>
      <c r="J31" s="179"/>
      <c r="K31" s="179"/>
      <c r="L31" s="179"/>
      <c r="M31" s="179"/>
      <c r="N31" s="179"/>
      <c r="O31" s="179"/>
    </row>
    <row r="32" spans="1:15" x14ac:dyDescent="0.35">
      <c r="A32" s="179" t="s">
        <v>202</v>
      </c>
      <c r="B32" s="179"/>
      <c r="C32" s="179"/>
      <c r="D32" s="179"/>
      <c r="E32" s="179"/>
      <c r="F32" s="179"/>
      <c r="G32" s="179"/>
      <c r="H32" s="179"/>
      <c r="I32" s="179"/>
      <c r="J32" s="179"/>
      <c r="K32" s="179"/>
      <c r="L32" s="179"/>
      <c r="M32" s="179"/>
      <c r="N32" s="179"/>
      <c r="O32" s="179"/>
    </row>
    <row r="33" spans="1:17" x14ac:dyDescent="0.35">
      <c r="A33" s="179" t="s">
        <v>203</v>
      </c>
      <c r="B33" s="179"/>
      <c r="C33" s="179"/>
      <c r="D33" s="179"/>
      <c r="E33" s="179"/>
      <c r="F33" s="179"/>
      <c r="G33" s="179"/>
      <c r="H33" s="179"/>
      <c r="I33" s="179"/>
      <c r="J33" s="179"/>
      <c r="K33" s="179"/>
      <c r="L33" s="179"/>
      <c r="M33" s="179"/>
      <c r="N33" s="179"/>
      <c r="O33" s="179"/>
    </row>
    <row r="34" spans="1:17" x14ac:dyDescent="0.35">
      <c r="A34" s="179" t="s">
        <v>204</v>
      </c>
      <c r="B34" s="179"/>
      <c r="C34" s="179"/>
      <c r="D34" s="179"/>
      <c r="E34" s="179"/>
      <c r="F34" s="179"/>
      <c r="G34" s="179"/>
      <c r="H34" s="179"/>
      <c r="I34" s="179"/>
      <c r="J34" s="179"/>
      <c r="K34" s="179"/>
      <c r="L34" s="179"/>
      <c r="M34" s="179"/>
      <c r="N34" s="179"/>
      <c r="O34" s="179"/>
    </row>
    <row r="35" spans="1:17" x14ac:dyDescent="0.35">
      <c r="A35" s="179" t="s">
        <v>205</v>
      </c>
      <c r="B35" s="179"/>
      <c r="C35" s="179"/>
      <c r="D35" s="179"/>
      <c r="E35" s="179"/>
      <c r="F35" s="179"/>
      <c r="G35" s="179"/>
      <c r="H35" s="179"/>
      <c r="I35" s="179"/>
      <c r="J35" s="179"/>
      <c r="K35" s="179"/>
      <c r="L35" s="179"/>
      <c r="M35" s="179"/>
      <c r="N35" s="179"/>
      <c r="O35" s="179"/>
    </row>
    <row r="36" spans="1:17" x14ac:dyDescent="0.35">
      <c r="A36" s="179" t="s">
        <v>206</v>
      </c>
      <c r="B36" s="179"/>
      <c r="C36" s="179"/>
      <c r="D36" s="179"/>
      <c r="E36" s="179"/>
      <c r="F36" s="179"/>
      <c r="G36" s="179"/>
      <c r="H36" s="179"/>
      <c r="I36" s="179"/>
      <c r="J36" s="179"/>
      <c r="K36" s="179"/>
      <c r="L36" s="179"/>
      <c r="M36" s="179"/>
      <c r="N36" s="179"/>
      <c r="O36" s="179"/>
    </row>
    <row r="37" spans="1:17" x14ac:dyDescent="0.4">
      <c r="A37" s="181"/>
      <c r="B37" s="159"/>
      <c r="C37" s="159"/>
      <c r="D37" s="159"/>
      <c r="E37" s="159"/>
      <c r="F37" s="159"/>
      <c r="G37" s="159"/>
      <c r="H37" s="159"/>
      <c r="I37" s="159"/>
      <c r="J37" s="159"/>
      <c r="K37" s="159"/>
      <c r="L37" s="159"/>
      <c r="M37" s="159"/>
      <c r="N37" s="159"/>
      <c r="O37" s="159"/>
    </row>
    <row r="38" spans="1:17" x14ac:dyDescent="0.4">
      <c r="A38" s="159" t="s">
        <v>207</v>
      </c>
      <c r="B38" s="159"/>
      <c r="C38" s="159"/>
      <c r="D38" s="159"/>
      <c r="E38" s="159"/>
      <c r="F38" s="159"/>
      <c r="G38" s="159"/>
      <c r="H38" s="159"/>
      <c r="I38" s="159"/>
      <c r="J38" s="159"/>
      <c r="K38" s="159"/>
      <c r="L38" s="159"/>
      <c r="M38" s="159"/>
      <c r="N38" s="159"/>
      <c r="O38" s="159"/>
    </row>
    <row r="39" spans="1:17" x14ac:dyDescent="0.4">
      <c r="A39" s="159" t="s">
        <v>208</v>
      </c>
      <c r="B39" s="159"/>
      <c r="C39" s="159"/>
      <c r="D39" s="159"/>
      <c r="E39" s="159"/>
      <c r="F39" s="159"/>
      <c r="G39" s="159"/>
      <c r="H39" s="159"/>
      <c r="I39" s="159"/>
      <c r="J39" s="159"/>
      <c r="K39" s="159"/>
      <c r="L39" s="159"/>
      <c r="M39" s="159"/>
      <c r="N39" s="159"/>
      <c r="O39" s="159"/>
    </row>
    <row r="40" spans="1:17" ht="40.5" customHeight="1" x14ac:dyDescent="0.4">
      <c r="A40" s="182" t="s">
        <v>209</v>
      </c>
      <c r="B40" s="791" t="s">
        <v>210</v>
      </c>
      <c r="C40" s="792"/>
      <c r="D40" s="792"/>
      <c r="E40" s="793"/>
      <c r="F40" s="183"/>
      <c r="G40" s="791" t="s">
        <v>211</v>
      </c>
      <c r="H40" s="792"/>
      <c r="I40" s="792"/>
      <c r="J40" s="792"/>
      <c r="K40" s="792"/>
      <c r="L40" s="792"/>
      <c r="M40" s="793"/>
      <c r="N40" s="794" t="s">
        <v>212</v>
      </c>
      <c r="O40" s="793"/>
      <c r="P40" s="184"/>
      <c r="Q40" s="185"/>
    </row>
    <row r="41" spans="1:17" x14ac:dyDescent="0.4">
      <c r="A41" s="186" t="s">
        <v>213</v>
      </c>
      <c r="B41" s="795" t="s">
        <v>214</v>
      </c>
      <c r="C41" s="796"/>
      <c r="D41" s="796"/>
      <c r="E41" s="793"/>
      <c r="F41" s="183"/>
      <c r="G41" s="795" t="s">
        <v>214</v>
      </c>
      <c r="H41" s="796"/>
      <c r="I41" s="796"/>
      <c r="J41" s="796"/>
      <c r="K41" s="796"/>
      <c r="L41" s="796"/>
      <c r="M41" s="797"/>
      <c r="N41" s="795" t="s">
        <v>215</v>
      </c>
      <c r="O41" s="797"/>
      <c r="P41" s="187"/>
      <c r="Q41" s="188"/>
    </row>
    <row r="42" spans="1:17" x14ac:dyDescent="0.4">
      <c r="A42" s="186" t="s">
        <v>216</v>
      </c>
      <c r="B42" s="795" t="s">
        <v>217</v>
      </c>
      <c r="C42" s="796"/>
      <c r="D42" s="796"/>
      <c r="E42" s="793"/>
      <c r="F42" s="183"/>
      <c r="G42" s="795" t="s">
        <v>217</v>
      </c>
      <c r="H42" s="796"/>
      <c r="I42" s="796"/>
      <c r="J42" s="796"/>
      <c r="K42" s="796"/>
      <c r="L42" s="796"/>
      <c r="M42" s="797"/>
      <c r="N42" s="795" t="s">
        <v>218</v>
      </c>
      <c r="O42" s="797"/>
      <c r="P42" s="187"/>
      <c r="Q42" s="188"/>
    </row>
    <row r="43" spans="1:17" x14ac:dyDescent="0.4">
      <c r="A43" s="186" t="s">
        <v>219</v>
      </c>
      <c r="B43" s="798" t="s">
        <v>220</v>
      </c>
      <c r="C43" s="799"/>
      <c r="D43" s="799"/>
      <c r="E43" s="793"/>
      <c r="F43" s="183"/>
      <c r="G43" s="798" t="s">
        <v>220</v>
      </c>
      <c r="H43" s="800"/>
      <c r="I43" s="799"/>
      <c r="J43" s="799"/>
      <c r="K43" s="792"/>
      <c r="L43" s="792"/>
      <c r="M43" s="793"/>
      <c r="N43" s="795" t="s">
        <v>221</v>
      </c>
      <c r="O43" s="797"/>
      <c r="P43" s="187"/>
      <c r="Q43" s="188"/>
    </row>
    <row r="44" spans="1:17" x14ac:dyDescent="0.4">
      <c r="A44" s="186" t="s">
        <v>222</v>
      </c>
      <c r="B44" s="795" t="s">
        <v>223</v>
      </c>
      <c r="C44" s="796"/>
      <c r="D44" s="796"/>
      <c r="E44" s="793"/>
      <c r="F44" s="183"/>
      <c r="G44" s="795" t="s">
        <v>220</v>
      </c>
      <c r="H44" s="796"/>
      <c r="I44" s="796"/>
      <c r="J44" s="796"/>
      <c r="K44" s="796"/>
      <c r="L44" s="796"/>
      <c r="M44" s="797"/>
      <c r="N44" s="795" t="s">
        <v>224</v>
      </c>
      <c r="O44" s="797"/>
      <c r="P44" s="187"/>
      <c r="Q44" s="188"/>
    </row>
    <row r="45" spans="1:17" x14ac:dyDescent="0.4">
      <c r="A45" s="186" t="s">
        <v>225</v>
      </c>
      <c r="B45" s="795" t="s">
        <v>226</v>
      </c>
      <c r="C45" s="796"/>
      <c r="D45" s="796"/>
      <c r="E45" s="793"/>
      <c r="F45" s="183"/>
      <c r="G45" s="795" t="s">
        <v>223</v>
      </c>
      <c r="H45" s="796"/>
      <c r="I45" s="796"/>
      <c r="J45" s="796"/>
      <c r="K45" s="796"/>
      <c r="L45" s="796"/>
      <c r="M45" s="797"/>
      <c r="N45" s="795" t="s">
        <v>224</v>
      </c>
      <c r="O45" s="797"/>
      <c r="P45" s="187"/>
      <c r="Q45" s="188"/>
    </row>
  </sheetData>
  <mergeCells count="75">
    <mergeCell ref="B42:E42"/>
    <mergeCell ref="G42:M42"/>
    <mergeCell ref="N42:O42"/>
    <mergeCell ref="B45:E45"/>
    <mergeCell ref="G45:M45"/>
    <mergeCell ref="N45:O45"/>
    <mergeCell ref="B43:E43"/>
    <mergeCell ref="G43:M43"/>
    <mergeCell ref="N43:O43"/>
    <mergeCell ref="B44:E44"/>
    <mergeCell ref="G44:M44"/>
    <mergeCell ref="N44:O44"/>
    <mergeCell ref="B40:E40"/>
    <mergeCell ref="G40:M40"/>
    <mergeCell ref="N40:O40"/>
    <mergeCell ref="B41:E41"/>
    <mergeCell ref="G41:M41"/>
    <mergeCell ref="N41:O41"/>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7"/>
  <dataValidations count="2">
    <dataValidation type="list" allowBlank="1" showInputMessage="1" showErrorMessage="1" sqref="O16:O25">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C21 E21 G21 I21 K19 C23 E23 G23 I23 K23 C25 E25 G25 I25 K25 K21">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9"/>
  <sheetViews>
    <sheetView view="pageBreakPreview" zoomScale="73" zoomScaleNormal="100" zoomScaleSheetLayoutView="73" workbookViewId="0">
      <selection activeCell="Q1" sqref="Q1"/>
    </sheetView>
  </sheetViews>
  <sheetFormatPr defaultRowHeight="18.75" x14ac:dyDescent="0.4"/>
  <cols>
    <col min="1" max="1" width="9" style="157"/>
    <col min="2" max="2" width="14.25" style="157" customWidth="1"/>
    <col min="3" max="3" width="10.625" style="157" customWidth="1"/>
    <col min="4" max="4" width="10.625" style="157" hidden="1" customWidth="1"/>
    <col min="5" max="5" width="10.625" style="157" customWidth="1"/>
    <col min="6" max="6" width="10.625" style="157" hidden="1" customWidth="1"/>
    <col min="7" max="7" width="10.625" style="157" customWidth="1"/>
    <col min="8" max="8" width="10.625" style="157" hidden="1" customWidth="1"/>
    <col min="9" max="9" width="10.625" style="157" customWidth="1"/>
    <col min="10" max="10" width="10.625" style="157" hidden="1" customWidth="1"/>
    <col min="11" max="11" width="10.625" style="157" customWidth="1"/>
    <col min="12" max="12" width="10.625" style="157" hidden="1" customWidth="1"/>
    <col min="13" max="13" width="6.75" style="157" bestFit="1" customWidth="1"/>
    <col min="14" max="14" width="31.625" style="157" customWidth="1"/>
    <col min="15" max="15" width="24.625" style="157" customWidth="1"/>
    <col min="16" max="16384" width="9" style="157"/>
  </cols>
  <sheetData>
    <row r="1" spans="1:17" ht="30.75" customHeight="1" x14ac:dyDescent="0.4">
      <c r="N1" s="158"/>
      <c r="O1" s="158" t="str">
        <f>"令和"&amp;申請書!$V$6&amp;"年"&amp;申請書!$X$6&amp;"月"&amp;申請書!$AA$6&amp;"日"</f>
        <v>令和7年9月1日</v>
      </c>
      <c r="Q1" s="190" t="s">
        <v>63</v>
      </c>
    </row>
    <row r="2" spans="1:17" x14ac:dyDescent="0.4">
      <c r="A2" s="159"/>
      <c r="B2" s="159"/>
      <c r="C2" s="159"/>
      <c r="D2" s="159"/>
      <c r="E2" s="159"/>
      <c r="F2" s="159"/>
      <c r="G2" s="159"/>
      <c r="H2" s="159"/>
      <c r="I2" s="159"/>
      <c r="J2" s="159"/>
      <c r="K2" s="159"/>
      <c r="L2" s="159"/>
      <c r="M2" s="159"/>
      <c r="N2" s="159"/>
      <c r="O2" s="159"/>
    </row>
    <row r="3" spans="1:17" ht="24" x14ac:dyDescent="0.5">
      <c r="A3" s="755" t="str">
        <f>"土曜日閉所減算適用に係る実績報告書（令和"&amp;申請書!$E$3&amp;"年9月～3月分）"</f>
        <v>土曜日閉所減算適用に係る実績報告書（令和7年9月～3月分）</v>
      </c>
      <c r="B3" s="755"/>
      <c r="C3" s="755"/>
      <c r="D3" s="755"/>
      <c r="E3" s="755"/>
      <c r="F3" s="755"/>
      <c r="G3" s="755"/>
      <c r="H3" s="755"/>
      <c r="I3" s="755"/>
      <c r="J3" s="755"/>
      <c r="K3" s="755"/>
      <c r="L3" s="755"/>
      <c r="M3" s="755"/>
      <c r="N3" s="755"/>
      <c r="O3" s="756"/>
    </row>
    <row r="4" spans="1:17" x14ac:dyDescent="0.4">
      <c r="A4" s="240"/>
      <c r="B4" s="240"/>
      <c r="C4" s="240"/>
      <c r="D4" s="240"/>
      <c r="E4" s="240"/>
      <c r="F4" s="240"/>
      <c r="G4" s="240"/>
      <c r="H4" s="240"/>
      <c r="I4" s="240"/>
      <c r="J4" s="240"/>
      <c r="K4" s="240"/>
      <c r="L4" s="240"/>
      <c r="M4" s="159"/>
      <c r="N4" s="159"/>
      <c r="O4" s="159"/>
    </row>
    <row r="5" spans="1:17" ht="27.75" customHeight="1" x14ac:dyDescent="0.4">
      <c r="A5" s="240"/>
      <c r="B5" s="161"/>
      <c r="C5" s="757"/>
      <c r="D5" s="757"/>
      <c r="E5" s="757"/>
      <c r="F5" s="241"/>
      <c r="G5" s="163"/>
      <c r="H5" s="163"/>
      <c r="I5" s="164"/>
      <c r="J5" s="164"/>
      <c r="K5" s="758" t="s">
        <v>16</v>
      </c>
      <c r="L5" s="759"/>
      <c r="M5" s="760"/>
      <c r="N5" s="761" t="str">
        <f>申請書!$O$22</f>
        <v>○○</v>
      </c>
      <c r="O5" s="762"/>
    </row>
    <row r="6" spans="1:17" x14ac:dyDescent="0.4">
      <c r="A6" s="240"/>
      <c r="B6" s="240"/>
      <c r="C6" s="240"/>
      <c r="D6" s="240"/>
      <c r="E6" s="240"/>
      <c r="F6" s="240"/>
      <c r="G6" s="240"/>
      <c r="H6" s="240"/>
      <c r="I6" s="240"/>
      <c r="J6" s="240"/>
      <c r="K6" s="240"/>
      <c r="L6" s="240"/>
      <c r="M6" s="159"/>
      <c r="N6" s="159"/>
      <c r="O6" s="159"/>
    </row>
    <row r="7" spans="1:17" x14ac:dyDescent="0.4">
      <c r="A7" s="240"/>
      <c r="B7" s="240"/>
      <c r="C7" s="240"/>
      <c r="D7" s="240"/>
      <c r="E7" s="240"/>
      <c r="F7" s="240"/>
      <c r="G7" s="240"/>
      <c r="H7" s="240"/>
      <c r="I7" s="240"/>
      <c r="J7" s="240"/>
      <c r="K7" s="240"/>
      <c r="L7" s="240"/>
      <c r="M7" s="159"/>
      <c r="N7" s="159"/>
      <c r="O7" s="159"/>
    </row>
    <row r="8" spans="1:17" ht="19.5" x14ac:dyDescent="0.4">
      <c r="A8" s="165" t="str">
        <f>"令和"&amp;申請書!$E$3&amp;"年9月から令和"&amp;申請書!$E$3+1&amp;"年3月における当施設の土曜日の開所実績について，以下のとおり報告します。"</f>
        <v>令和7年9月から令和8年3月における当施設の土曜日の開所実績について，以下のとおり報告します。</v>
      </c>
      <c r="B8" s="240"/>
      <c r="C8" s="240"/>
      <c r="D8" s="240"/>
      <c r="E8" s="240"/>
      <c r="F8" s="240"/>
      <c r="G8" s="240"/>
      <c r="H8" s="240"/>
      <c r="I8" s="240"/>
      <c r="J8" s="240"/>
      <c r="K8" s="240"/>
      <c r="L8" s="240"/>
      <c r="M8" s="159"/>
      <c r="N8" s="159"/>
      <c r="O8" s="159"/>
    </row>
    <row r="9" spans="1:17" ht="42.75" customHeight="1" x14ac:dyDescent="0.6">
      <c r="A9" s="166" t="s">
        <v>174</v>
      </c>
      <c r="B9" s="167"/>
      <c r="C9" s="167"/>
      <c r="D9" s="167"/>
      <c r="E9" s="167"/>
      <c r="F9" s="167"/>
      <c r="G9" s="240"/>
      <c r="H9" s="240"/>
      <c r="I9" s="240"/>
      <c r="J9" s="240"/>
      <c r="K9" s="240"/>
      <c r="L9" s="240"/>
      <c r="M9" s="159"/>
      <c r="N9" s="159"/>
      <c r="O9" s="159"/>
    </row>
    <row r="10" spans="1:17" s="170" customFormat="1" ht="35.25" customHeight="1" x14ac:dyDescent="0.4">
      <c r="A10" s="763" t="s">
        <v>175</v>
      </c>
      <c r="B10" s="764"/>
      <c r="C10" s="764"/>
      <c r="D10" s="168"/>
      <c r="E10" s="765" t="str">
        <f>N5</f>
        <v>○○</v>
      </c>
      <c r="F10" s="765"/>
      <c r="G10" s="765"/>
      <c r="H10" s="765"/>
      <c r="I10" s="765"/>
      <c r="J10" s="169"/>
      <c r="K10" s="766" t="s">
        <v>176</v>
      </c>
      <c r="L10" s="764"/>
      <c r="M10" s="764"/>
      <c r="N10" s="764"/>
      <c r="O10" s="764"/>
    </row>
    <row r="11" spans="1:17" s="170" customFormat="1" ht="31.5" customHeight="1" x14ac:dyDescent="0.4">
      <c r="A11" s="171" t="s">
        <v>177</v>
      </c>
      <c r="B11" s="172"/>
      <c r="C11" s="172"/>
      <c r="D11" s="172"/>
      <c r="E11" s="172"/>
      <c r="F11" s="172"/>
      <c r="G11" s="172"/>
      <c r="H11" s="172"/>
      <c r="I11" s="172"/>
      <c r="J11" s="172"/>
      <c r="K11" s="172"/>
      <c r="L11" s="172"/>
      <c r="M11" s="172"/>
      <c r="N11" s="172"/>
      <c r="O11" s="172"/>
    </row>
    <row r="12" spans="1:17" s="170" customFormat="1" ht="31.5" customHeight="1" x14ac:dyDescent="0.4">
      <c r="A12" s="171" t="s">
        <v>178</v>
      </c>
      <c r="B12" s="172"/>
      <c r="C12" s="172"/>
      <c r="D12" s="172"/>
      <c r="E12" s="172"/>
      <c r="F12" s="172"/>
      <c r="G12" s="172"/>
      <c r="H12" s="172"/>
      <c r="I12" s="172"/>
      <c r="J12" s="172"/>
      <c r="K12" s="172"/>
      <c r="L12" s="172"/>
      <c r="M12" s="172"/>
      <c r="N12" s="172"/>
      <c r="O12" s="172"/>
    </row>
    <row r="13" spans="1:17" s="170" customFormat="1" ht="51" customHeight="1" thickBot="1" x14ac:dyDescent="0.45">
      <c r="A13" s="767" t="s">
        <v>179</v>
      </c>
      <c r="B13" s="768"/>
      <c r="C13" s="768"/>
      <c r="D13" s="768"/>
      <c r="E13" s="768"/>
      <c r="F13" s="768"/>
      <c r="G13" s="768"/>
      <c r="H13" s="768"/>
      <c r="I13" s="768"/>
      <c r="J13" s="768"/>
      <c r="K13" s="768"/>
      <c r="L13" s="768"/>
      <c r="M13" s="768"/>
      <c r="N13" s="768"/>
      <c r="O13" s="768"/>
    </row>
    <row r="14" spans="1:17" ht="24" x14ac:dyDescent="0.4">
      <c r="A14" s="769" t="s">
        <v>180</v>
      </c>
      <c r="B14" s="770"/>
      <c r="C14" s="773" t="s">
        <v>181</v>
      </c>
      <c r="D14" s="774"/>
      <c r="E14" s="774"/>
      <c r="F14" s="774"/>
      <c r="G14" s="774"/>
      <c r="H14" s="774"/>
      <c r="I14" s="774"/>
      <c r="J14" s="774"/>
      <c r="K14" s="774"/>
      <c r="L14" s="774"/>
      <c r="M14" s="775"/>
      <c r="N14" s="776" t="s">
        <v>182</v>
      </c>
      <c r="O14" s="778" t="s">
        <v>183</v>
      </c>
    </row>
    <row r="15" spans="1:17" ht="24" x14ac:dyDescent="0.4">
      <c r="A15" s="771"/>
      <c r="B15" s="772"/>
      <c r="C15" s="173" t="s">
        <v>184</v>
      </c>
      <c r="D15" s="173"/>
      <c r="E15" s="173" t="s">
        <v>185</v>
      </c>
      <c r="F15" s="173"/>
      <c r="G15" s="173" t="s">
        <v>186</v>
      </c>
      <c r="H15" s="173"/>
      <c r="I15" s="173" t="s">
        <v>187</v>
      </c>
      <c r="J15" s="173"/>
      <c r="K15" s="173" t="s">
        <v>188</v>
      </c>
      <c r="L15" s="173"/>
      <c r="M15" s="173" t="s">
        <v>189</v>
      </c>
      <c r="N15" s="777"/>
      <c r="O15" s="779"/>
    </row>
    <row r="16" spans="1:17" ht="24" x14ac:dyDescent="0.4">
      <c r="A16" s="782" t="s">
        <v>383</v>
      </c>
      <c r="B16" s="174" t="s">
        <v>191</v>
      </c>
      <c r="C16" s="419"/>
      <c r="D16" s="784" t="str">
        <f>IF(AND(C16=0,C17="対象児童が居なかった"),"×","")</f>
        <v/>
      </c>
      <c r="E16" s="420"/>
      <c r="F16" s="784" t="str">
        <f>IF(AND(E16=0,E17="対象児童が居なかった"),"×","")</f>
        <v/>
      </c>
      <c r="G16" s="420"/>
      <c r="H16" s="784" t="str">
        <f>IF(AND(G16=0,G17="対象児童が居なかった"),"×","")</f>
        <v/>
      </c>
      <c r="I16" s="420"/>
      <c r="J16" s="784" t="str">
        <f>IF(AND(I16=0,I17="対象児童が居なかった"),"×","")</f>
        <v/>
      </c>
      <c r="K16" s="421"/>
      <c r="L16" s="786" t="str">
        <f>IF(AND(K16="0",K17="対象児童が居なかった"),"×","")</f>
        <v/>
      </c>
      <c r="M16" s="788">
        <f>COUNTIF(C16:L16,"×")</f>
        <v>0</v>
      </c>
      <c r="N16" s="789"/>
      <c r="O16" s="780"/>
    </row>
    <row r="17" spans="1:15" ht="50.1" customHeight="1" x14ac:dyDescent="0.4">
      <c r="A17" s="783"/>
      <c r="B17" s="175" t="s">
        <v>192</v>
      </c>
      <c r="C17" s="422"/>
      <c r="D17" s="785"/>
      <c r="E17" s="423"/>
      <c r="F17" s="785"/>
      <c r="G17" s="423"/>
      <c r="H17" s="785"/>
      <c r="I17" s="423"/>
      <c r="J17" s="785"/>
      <c r="K17" s="424"/>
      <c r="L17" s="787"/>
      <c r="M17" s="787"/>
      <c r="N17" s="790"/>
      <c r="O17" s="781"/>
    </row>
    <row r="18" spans="1:15" ht="24" x14ac:dyDescent="0.4">
      <c r="A18" s="782" t="s">
        <v>266</v>
      </c>
      <c r="B18" s="174" t="s">
        <v>191</v>
      </c>
      <c r="C18" s="419"/>
      <c r="D18" s="784" t="str">
        <f>IF(AND(C18=0,C19="対象児童が居なかった"),"×","")</f>
        <v/>
      </c>
      <c r="E18" s="420"/>
      <c r="F18" s="784" t="str">
        <f>IF(AND(E18=0,E19="対象児童が居なかった"),"×","")</f>
        <v/>
      </c>
      <c r="G18" s="420"/>
      <c r="H18" s="784" t="str">
        <f>IF(AND(G18=0,G19="対象児童が居なかった"),"×","")</f>
        <v/>
      </c>
      <c r="I18" s="420"/>
      <c r="J18" s="784" t="str">
        <f>IF(AND(I18=0,I19="対象児童が居なかった"),"×","")</f>
        <v/>
      </c>
      <c r="K18" s="421"/>
      <c r="L18" s="786" t="str">
        <f>IF(AND(K18="0",K19="対象児童が居なかった"),"×","")</f>
        <v/>
      </c>
      <c r="M18" s="788">
        <f>COUNTIF(C18:L18,"×")</f>
        <v>0</v>
      </c>
      <c r="N18" s="789"/>
      <c r="O18" s="780"/>
    </row>
    <row r="19" spans="1:15" ht="50.1" customHeight="1" x14ac:dyDescent="0.4">
      <c r="A19" s="783"/>
      <c r="B19" s="175" t="s">
        <v>192</v>
      </c>
      <c r="C19" s="422"/>
      <c r="D19" s="785"/>
      <c r="E19" s="423"/>
      <c r="F19" s="785"/>
      <c r="G19" s="423"/>
      <c r="H19" s="785"/>
      <c r="I19" s="423"/>
      <c r="J19" s="785"/>
      <c r="K19" s="424"/>
      <c r="L19" s="787"/>
      <c r="M19" s="787"/>
      <c r="N19" s="790"/>
      <c r="O19" s="781"/>
    </row>
    <row r="20" spans="1:15" ht="24" x14ac:dyDescent="0.4">
      <c r="A20" s="782" t="s">
        <v>267</v>
      </c>
      <c r="B20" s="176" t="s">
        <v>191</v>
      </c>
      <c r="C20" s="419"/>
      <c r="D20" s="784" t="str">
        <f>IF(AND(C20=0,C21="対象児童が居なかった"),"×","")</f>
        <v/>
      </c>
      <c r="E20" s="419"/>
      <c r="F20" s="784" t="str">
        <f>IF(AND(E20=0,E21="対象児童が居なかった"),"×","")</f>
        <v/>
      </c>
      <c r="G20" s="419"/>
      <c r="H20" s="784" t="str">
        <f>IF(AND(G20=0,G21="対象児童が居なかった"),"×","")</f>
        <v/>
      </c>
      <c r="I20" s="420"/>
      <c r="J20" s="784" t="str">
        <f>IF(AND(I20=0,I21="対象児童が居なかった"),"×","")</f>
        <v/>
      </c>
      <c r="K20" s="428"/>
      <c r="L20" s="786" t="str">
        <f>IF(AND(K20=0,K21="対象児童が居なかった"),"×","")</f>
        <v/>
      </c>
      <c r="M20" s="788">
        <f>COUNTIF(C20:L20,"×")</f>
        <v>0</v>
      </c>
      <c r="N20" s="789"/>
      <c r="O20" s="780"/>
    </row>
    <row r="21" spans="1:15" ht="50.1" customHeight="1" x14ac:dyDescent="0.4">
      <c r="A21" s="783"/>
      <c r="B21" s="177" t="s">
        <v>192</v>
      </c>
      <c r="C21" s="422"/>
      <c r="D21" s="785"/>
      <c r="E21" s="422"/>
      <c r="F21" s="785"/>
      <c r="G21" s="422"/>
      <c r="H21" s="785"/>
      <c r="I21" s="423"/>
      <c r="J21" s="785"/>
      <c r="K21" s="422"/>
      <c r="L21" s="787"/>
      <c r="M21" s="787"/>
      <c r="N21" s="790"/>
      <c r="O21" s="781"/>
    </row>
    <row r="22" spans="1:15" ht="24" x14ac:dyDescent="0.4">
      <c r="A22" s="782" t="s">
        <v>268</v>
      </c>
      <c r="B22" s="176" t="s">
        <v>191</v>
      </c>
      <c r="C22" s="420"/>
      <c r="D22" s="784" t="str">
        <f>IF(AND(C22=0,C23="対象児童が居なかった"),"×","")</f>
        <v/>
      </c>
      <c r="E22" s="419"/>
      <c r="F22" s="784" t="str">
        <f>IF(AND(E22=0,E23="対象児童が居なかった"),"×","")</f>
        <v/>
      </c>
      <c r="G22" s="419"/>
      <c r="H22" s="784" t="str">
        <f>IF(AND(G22=0,G23="対象児童が居なかった"),"×","")</f>
        <v/>
      </c>
      <c r="I22" s="420"/>
      <c r="J22" s="784" t="str">
        <f>IF(AND(I22=0,I23="対象児童が居なかった"),"×","")</f>
        <v/>
      </c>
      <c r="K22" s="432"/>
      <c r="L22" s="786" t="str">
        <f>IF(AND(K22=0,K23="対象児童が居なかった"),"×","")</f>
        <v/>
      </c>
      <c r="M22" s="788">
        <f>COUNTIF(C22:L22,"×")</f>
        <v>0</v>
      </c>
      <c r="N22" s="789"/>
      <c r="O22" s="780"/>
    </row>
    <row r="23" spans="1:15" ht="50.1" customHeight="1" x14ac:dyDescent="0.4">
      <c r="A23" s="783"/>
      <c r="B23" s="177" t="s">
        <v>192</v>
      </c>
      <c r="C23" s="423"/>
      <c r="D23" s="785"/>
      <c r="E23" s="422"/>
      <c r="F23" s="785"/>
      <c r="G23" s="422"/>
      <c r="H23" s="785"/>
      <c r="I23" s="423"/>
      <c r="J23" s="785"/>
      <c r="K23" s="424"/>
      <c r="L23" s="787"/>
      <c r="M23" s="787"/>
      <c r="N23" s="790"/>
      <c r="O23" s="781"/>
    </row>
    <row r="24" spans="1:15" ht="24" x14ac:dyDescent="0.4">
      <c r="A24" s="782" t="s">
        <v>269</v>
      </c>
      <c r="B24" s="176" t="s">
        <v>191</v>
      </c>
      <c r="C24" s="420"/>
      <c r="D24" s="784" t="str">
        <f>IF(AND(C24=0,C25="対象児童が居なかった"),"×","")</f>
        <v/>
      </c>
      <c r="E24" s="419"/>
      <c r="F24" s="784" t="str">
        <f>IF(AND(E24=0,E25="対象児童が居なかった"),"×","")</f>
        <v/>
      </c>
      <c r="G24" s="419"/>
      <c r="H24" s="784" t="str">
        <f>IF(AND(G24=0,G25="対象児童が居なかった"),"×","")</f>
        <v/>
      </c>
      <c r="I24" s="419"/>
      <c r="J24" s="784" t="str">
        <f>IF(AND(I24=0,I25="対象児童が居なかった"),"×","")</f>
        <v/>
      </c>
      <c r="K24" s="428"/>
      <c r="L24" s="786" t="str">
        <f>IF(AND(K24=0,K25="対象児童が居なかった"),"×","")</f>
        <v/>
      </c>
      <c r="M24" s="788">
        <f>COUNTIF(C24:L24,"×")</f>
        <v>0</v>
      </c>
      <c r="N24" s="789"/>
      <c r="O24" s="780"/>
    </row>
    <row r="25" spans="1:15" ht="50.1" customHeight="1" x14ac:dyDescent="0.4">
      <c r="A25" s="783"/>
      <c r="B25" s="177" t="s">
        <v>192</v>
      </c>
      <c r="C25" s="423"/>
      <c r="D25" s="785"/>
      <c r="E25" s="422"/>
      <c r="F25" s="785"/>
      <c r="G25" s="422"/>
      <c r="H25" s="785"/>
      <c r="I25" s="422"/>
      <c r="J25" s="785"/>
      <c r="K25" s="422"/>
      <c r="L25" s="787"/>
      <c r="M25" s="787"/>
      <c r="N25" s="790"/>
      <c r="O25" s="781"/>
    </row>
    <row r="26" spans="1:15" ht="24" x14ac:dyDescent="0.4">
      <c r="A26" s="782" t="s">
        <v>270</v>
      </c>
      <c r="B26" s="176" t="s">
        <v>191</v>
      </c>
      <c r="C26" s="419"/>
      <c r="D26" s="784" t="str">
        <f>IF(AND(C26=0,C27="対象児童が居なかった"),"×","")</f>
        <v/>
      </c>
      <c r="E26" s="425"/>
      <c r="F26" s="784" t="str">
        <f>IF(AND(E26=0,E27="対象児童が居なかった"),"×","")</f>
        <v/>
      </c>
      <c r="G26" s="419"/>
      <c r="H26" s="784" t="str">
        <f>IF(AND(G26=0,G27="対象児童が居なかった"),"×","")</f>
        <v/>
      </c>
      <c r="I26" s="420"/>
      <c r="J26" s="784" t="str">
        <f>IF(AND(I26=0,I27="対象児童が居なかった"),"×","")</f>
        <v/>
      </c>
      <c r="K26" s="429"/>
      <c r="L26" s="786" t="str">
        <f>IF(AND(K26=0,K27="対象児童が居なかった"),"×","")</f>
        <v/>
      </c>
      <c r="M26" s="788">
        <f>COUNTIF(C26:L26,"×")</f>
        <v>0</v>
      </c>
      <c r="N26" s="789"/>
      <c r="O26" s="780"/>
    </row>
    <row r="27" spans="1:15" ht="50.1" customHeight="1" x14ac:dyDescent="0.4">
      <c r="A27" s="783"/>
      <c r="B27" s="177" t="s">
        <v>192</v>
      </c>
      <c r="C27" s="422"/>
      <c r="D27" s="785"/>
      <c r="E27" s="423"/>
      <c r="F27" s="785"/>
      <c r="G27" s="422"/>
      <c r="H27" s="785"/>
      <c r="I27" s="423"/>
      <c r="J27" s="785"/>
      <c r="K27" s="433"/>
      <c r="L27" s="787"/>
      <c r="M27" s="787"/>
      <c r="N27" s="790"/>
      <c r="O27" s="781"/>
    </row>
    <row r="28" spans="1:15" ht="24" x14ac:dyDescent="0.4">
      <c r="A28" s="782" t="s">
        <v>271</v>
      </c>
      <c r="B28" s="176" t="s">
        <v>191</v>
      </c>
      <c r="C28" s="420"/>
      <c r="D28" s="784" t="str">
        <f>IF(AND(C28=0,C29="対象児童が居なかった"),"×","")</f>
        <v/>
      </c>
      <c r="E28" s="419"/>
      <c r="F28" s="784" t="str">
        <f>IF(AND(E28=0,E29="対象児童が居なかった"),"×","")</f>
        <v/>
      </c>
      <c r="G28" s="419"/>
      <c r="H28" s="784" t="str">
        <f>IF(AND(G28=0,G29="対象児童が居なかった"),"×","")</f>
        <v/>
      </c>
      <c r="I28" s="420"/>
      <c r="J28" s="784" t="str">
        <f>IF(AND(I28=0,I29="対象児童が居なかった"),"×","")</f>
        <v/>
      </c>
      <c r="K28" s="429"/>
      <c r="L28" s="786" t="str">
        <f>IF(AND(K28=0,K29="対象児童が居なかった"),"×","")</f>
        <v/>
      </c>
      <c r="M28" s="788">
        <f>COUNTIF(C28:L28,"×")</f>
        <v>0</v>
      </c>
      <c r="N28" s="789"/>
      <c r="O28" s="780"/>
    </row>
    <row r="29" spans="1:15" ht="50.1" customHeight="1" thickBot="1" x14ac:dyDescent="0.45">
      <c r="A29" s="801"/>
      <c r="B29" s="178" t="s">
        <v>192</v>
      </c>
      <c r="C29" s="430"/>
      <c r="D29" s="802"/>
      <c r="E29" s="431"/>
      <c r="F29" s="802"/>
      <c r="G29" s="431"/>
      <c r="H29" s="802"/>
      <c r="I29" s="430"/>
      <c r="J29" s="802"/>
      <c r="K29" s="434"/>
      <c r="L29" s="803"/>
      <c r="M29" s="803"/>
      <c r="N29" s="804"/>
      <c r="O29" s="805"/>
    </row>
    <row r="30" spans="1:15" ht="27.75" customHeight="1" x14ac:dyDescent="0.5">
      <c r="A30" s="179" t="s">
        <v>197</v>
      </c>
      <c r="B30" s="179"/>
      <c r="C30" s="179"/>
      <c r="D30" s="179"/>
      <c r="E30" s="179"/>
      <c r="F30" s="179"/>
      <c r="G30" s="179"/>
      <c r="H30" s="179"/>
      <c r="I30" s="179"/>
      <c r="J30" s="179"/>
      <c r="K30" s="179"/>
      <c r="L30" s="179"/>
      <c r="M30" s="179"/>
      <c r="N30" s="179"/>
      <c r="O30" s="180"/>
    </row>
    <row r="31" spans="1:15" x14ac:dyDescent="0.35">
      <c r="A31" s="179" t="s">
        <v>228</v>
      </c>
      <c r="B31" s="179"/>
      <c r="C31" s="179"/>
      <c r="D31" s="179"/>
      <c r="E31" s="179"/>
      <c r="F31" s="179"/>
      <c r="G31" s="179"/>
      <c r="H31" s="179"/>
      <c r="I31" s="179"/>
      <c r="J31" s="179"/>
      <c r="K31" s="179"/>
      <c r="L31" s="179"/>
      <c r="M31" s="179"/>
      <c r="N31" s="179"/>
      <c r="O31" s="179"/>
    </row>
    <row r="32" spans="1:15" x14ac:dyDescent="0.35">
      <c r="A32" s="179" t="s">
        <v>198</v>
      </c>
      <c r="B32" s="179"/>
      <c r="C32" s="179"/>
      <c r="D32" s="179"/>
      <c r="E32" s="179"/>
      <c r="F32" s="179"/>
      <c r="G32" s="179"/>
      <c r="H32" s="179"/>
      <c r="I32" s="179"/>
      <c r="J32" s="179"/>
      <c r="K32" s="179"/>
      <c r="L32" s="179"/>
      <c r="M32" s="179"/>
      <c r="N32" s="179"/>
      <c r="O32" s="179"/>
    </row>
    <row r="33" spans="1:17" x14ac:dyDescent="0.35">
      <c r="A33" s="179" t="s">
        <v>199</v>
      </c>
      <c r="B33" s="179"/>
      <c r="C33" s="179"/>
      <c r="D33" s="179"/>
      <c r="E33" s="179"/>
      <c r="F33" s="179"/>
      <c r="G33" s="179"/>
      <c r="H33" s="179"/>
      <c r="I33" s="179"/>
      <c r="J33" s="179"/>
      <c r="K33" s="179"/>
      <c r="L33" s="179"/>
      <c r="M33" s="179"/>
      <c r="N33" s="179"/>
      <c r="O33" s="179"/>
    </row>
    <row r="34" spans="1:17" x14ac:dyDescent="0.35">
      <c r="A34" s="179" t="s">
        <v>200</v>
      </c>
      <c r="B34" s="179"/>
      <c r="C34" s="179"/>
      <c r="D34" s="179"/>
      <c r="E34" s="179"/>
      <c r="F34" s="179"/>
      <c r="G34" s="179"/>
      <c r="H34" s="179"/>
      <c r="I34" s="179"/>
      <c r="J34" s="179"/>
      <c r="K34" s="179"/>
      <c r="L34" s="179"/>
      <c r="M34" s="179"/>
      <c r="N34" s="179"/>
      <c r="O34" s="179"/>
    </row>
    <row r="35" spans="1:17" x14ac:dyDescent="0.35">
      <c r="A35" s="179" t="s">
        <v>201</v>
      </c>
      <c r="B35" s="179"/>
      <c r="C35" s="179"/>
      <c r="D35" s="179"/>
      <c r="E35" s="179"/>
      <c r="F35" s="179"/>
      <c r="G35" s="179"/>
      <c r="H35" s="179"/>
      <c r="I35" s="179"/>
      <c r="J35" s="179"/>
      <c r="K35" s="179"/>
      <c r="L35" s="179"/>
      <c r="M35" s="179"/>
      <c r="N35" s="179"/>
      <c r="O35" s="179"/>
    </row>
    <row r="36" spans="1:17" x14ac:dyDescent="0.35">
      <c r="A36" s="179" t="s">
        <v>202</v>
      </c>
      <c r="B36" s="179"/>
      <c r="C36" s="179"/>
      <c r="D36" s="179"/>
      <c r="E36" s="179"/>
      <c r="F36" s="179"/>
      <c r="G36" s="179"/>
      <c r="H36" s="179"/>
      <c r="I36" s="179"/>
      <c r="J36" s="179"/>
      <c r="K36" s="179"/>
      <c r="L36" s="179"/>
      <c r="M36" s="179"/>
      <c r="N36" s="179"/>
      <c r="O36" s="179"/>
    </row>
    <row r="37" spans="1:17" x14ac:dyDescent="0.35">
      <c r="A37" s="179" t="s">
        <v>203</v>
      </c>
      <c r="B37" s="179"/>
      <c r="C37" s="179"/>
      <c r="D37" s="179"/>
      <c r="E37" s="179"/>
      <c r="F37" s="179"/>
      <c r="G37" s="179"/>
      <c r="H37" s="179"/>
      <c r="I37" s="179"/>
      <c r="J37" s="179"/>
      <c r="K37" s="179"/>
      <c r="L37" s="179"/>
      <c r="M37" s="179"/>
      <c r="N37" s="179"/>
      <c r="O37" s="179"/>
    </row>
    <row r="38" spans="1:17" x14ac:dyDescent="0.35">
      <c r="A38" s="179" t="s">
        <v>204</v>
      </c>
      <c r="B38" s="179"/>
      <c r="C38" s="179"/>
      <c r="D38" s="179"/>
      <c r="E38" s="179"/>
      <c r="F38" s="179"/>
      <c r="G38" s="179"/>
      <c r="H38" s="179"/>
      <c r="I38" s="179"/>
      <c r="J38" s="179"/>
      <c r="K38" s="179"/>
      <c r="L38" s="179"/>
      <c r="M38" s="179"/>
      <c r="N38" s="179"/>
      <c r="O38" s="179"/>
    </row>
    <row r="39" spans="1:17" x14ac:dyDescent="0.35">
      <c r="A39" s="179" t="s">
        <v>205</v>
      </c>
      <c r="B39" s="179"/>
      <c r="C39" s="179"/>
      <c r="D39" s="179"/>
      <c r="E39" s="179"/>
      <c r="F39" s="179"/>
      <c r="G39" s="179"/>
      <c r="H39" s="179"/>
      <c r="I39" s="179"/>
      <c r="J39" s="179"/>
      <c r="K39" s="179"/>
      <c r="L39" s="179"/>
      <c r="M39" s="179"/>
      <c r="N39" s="179"/>
      <c r="O39" s="179"/>
    </row>
    <row r="40" spans="1:17" x14ac:dyDescent="0.35">
      <c r="A40" s="179" t="s">
        <v>206</v>
      </c>
      <c r="B40" s="179"/>
      <c r="C40" s="179"/>
      <c r="D40" s="179"/>
      <c r="E40" s="179"/>
      <c r="F40" s="179"/>
      <c r="G40" s="179"/>
      <c r="H40" s="179"/>
      <c r="I40" s="179"/>
      <c r="J40" s="179"/>
      <c r="K40" s="179"/>
      <c r="L40" s="179"/>
      <c r="M40" s="179"/>
      <c r="N40" s="179"/>
      <c r="O40" s="179"/>
    </row>
    <row r="41" spans="1:17" x14ac:dyDescent="0.4">
      <c r="A41" s="181"/>
      <c r="B41" s="159"/>
      <c r="C41" s="159"/>
      <c r="D41" s="159"/>
      <c r="E41" s="159"/>
      <c r="F41" s="159"/>
      <c r="G41" s="159"/>
      <c r="H41" s="159"/>
      <c r="I41" s="159"/>
      <c r="J41" s="159"/>
      <c r="K41" s="159"/>
      <c r="L41" s="159"/>
      <c r="M41" s="159"/>
      <c r="N41" s="159"/>
      <c r="O41" s="159"/>
    </row>
    <row r="42" spans="1:17" x14ac:dyDescent="0.4">
      <c r="A42" s="159" t="s">
        <v>207</v>
      </c>
      <c r="B42" s="159"/>
      <c r="C42" s="159"/>
      <c r="D42" s="159"/>
      <c r="E42" s="159"/>
      <c r="F42" s="159"/>
      <c r="G42" s="159"/>
      <c r="H42" s="159"/>
      <c r="I42" s="159"/>
      <c r="J42" s="159"/>
      <c r="K42" s="159"/>
      <c r="L42" s="159"/>
      <c r="M42" s="159"/>
      <c r="N42" s="159"/>
      <c r="O42" s="159"/>
    </row>
    <row r="43" spans="1:17" x14ac:dyDescent="0.4">
      <c r="A43" s="159" t="s">
        <v>208</v>
      </c>
      <c r="B43" s="159"/>
      <c r="C43" s="159"/>
      <c r="D43" s="159"/>
      <c r="E43" s="159"/>
      <c r="F43" s="159"/>
      <c r="G43" s="159"/>
      <c r="H43" s="159"/>
      <c r="I43" s="159"/>
      <c r="J43" s="159"/>
      <c r="K43" s="159"/>
      <c r="L43" s="159"/>
      <c r="M43" s="159"/>
      <c r="N43" s="159"/>
      <c r="O43" s="159"/>
    </row>
    <row r="44" spans="1:17" ht="40.5" customHeight="1" x14ac:dyDescent="0.4">
      <c r="A44" s="182" t="s">
        <v>209</v>
      </c>
      <c r="B44" s="791" t="s">
        <v>210</v>
      </c>
      <c r="C44" s="792"/>
      <c r="D44" s="792"/>
      <c r="E44" s="793"/>
      <c r="F44" s="239"/>
      <c r="G44" s="791" t="s">
        <v>211</v>
      </c>
      <c r="H44" s="792"/>
      <c r="I44" s="792"/>
      <c r="J44" s="792"/>
      <c r="K44" s="792"/>
      <c r="L44" s="792"/>
      <c r="M44" s="793"/>
      <c r="N44" s="794" t="s">
        <v>212</v>
      </c>
      <c r="O44" s="793"/>
      <c r="P44" s="184"/>
      <c r="Q44" s="185"/>
    </row>
    <row r="45" spans="1:17" x14ac:dyDescent="0.4">
      <c r="A45" s="186" t="s">
        <v>213</v>
      </c>
      <c r="B45" s="795" t="s">
        <v>214</v>
      </c>
      <c r="C45" s="796"/>
      <c r="D45" s="796"/>
      <c r="E45" s="793"/>
      <c r="F45" s="239"/>
      <c r="G45" s="795" t="s">
        <v>214</v>
      </c>
      <c r="H45" s="796"/>
      <c r="I45" s="796"/>
      <c r="J45" s="796"/>
      <c r="K45" s="796"/>
      <c r="L45" s="796"/>
      <c r="M45" s="797"/>
      <c r="N45" s="795" t="s">
        <v>215</v>
      </c>
      <c r="O45" s="797"/>
      <c r="P45" s="187"/>
      <c r="Q45" s="188"/>
    </row>
    <row r="46" spans="1:17" x14ac:dyDescent="0.4">
      <c r="A46" s="186" t="s">
        <v>216</v>
      </c>
      <c r="B46" s="795" t="s">
        <v>217</v>
      </c>
      <c r="C46" s="796"/>
      <c r="D46" s="796"/>
      <c r="E46" s="793"/>
      <c r="F46" s="239"/>
      <c r="G46" s="795" t="s">
        <v>217</v>
      </c>
      <c r="H46" s="796"/>
      <c r="I46" s="796"/>
      <c r="J46" s="796"/>
      <c r="K46" s="796"/>
      <c r="L46" s="796"/>
      <c r="M46" s="797"/>
      <c r="N46" s="795" t="s">
        <v>218</v>
      </c>
      <c r="O46" s="797"/>
      <c r="P46" s="187"/>
      <c r="Q46" s="188"/>
    </row>
    <row r="47" spans="1:17" x14ac:dyDescent="0.4">
      <c r="A47" s="186" t="s">
        <v>219</v>
      </c>
      <c r="B47" s="798" t="s">
        <v>220</v>
      </c>
      <c r="C47" s="799"/>
      <c r="D47" s="799"/>
      <c r="E47" s="793"/>
      <c r="F47" s="239"/>
      <c r="G47" s="798" t="s">
        <v>220</v>
      </c>
      <c r="H47" s="800"/>
      <c r="I47" s="799"/>
      <c r="J47" s="799"/>
      <c r="K47" s="792"/>
      <c r="L47" s="792"/>
      <c r="M47" s="793"/>
      <c r="N47" s="795" t="s">
        <v>221</v>
      </c>
      <c r="O47" s="797"/>
      <c r="P47" s="187"/>
      <c r="Q47" s="188"/>
    </row>
    <row r="48" spans="1:17" x14ac:dyDescent="0.4">
      <c r="A48" s="186" t="s">
        <v>222</v>
      </c>
      <c r="B48" s="795" t="s">
        <v>223</v>
      </c>
      <c r="C48" s="796"/>
      <c r="D48" s="796"/>
      <c r="E48" s="793"/>
      <c r="F48" s="239"/>
      <c r="G48" s="795" t="s">
        <v>220</v>
      </c>
      <c r="H48" s="796"/>
      <c r="I48" s="796"/>
      <c r="J48" s="796"/>
      <c r="K48" s="796"/>
      <c r="L48" s="796"/>
      <c r="M48" s="797"/>
      <c r="N48" s="795" t="s">
        <v>224</v>
      </c>
      <c r="O48" s="797"/>
      <c r="P48" s="187"/>
      <c r="Q48" s="188"/>
    </row>
    <row r="49" spans="1:17" x14ac:dyDescent="0.4">
      <c r="A49" s="186" t="s">
        <v>225</v>
      </c>
      <c r="B49" s="795" t="s">
        <v>224</v>
      </c>
      <c r="C49" s="796"/>
      <c r="D49" s="796"/>
      <c r="E49" s="793"/>
      <c r="F49" s="239"/>
      <c r="G49" s="795" t="s">
        <v>223</v>
      </c>
      <c r="H49" s="796"/>
      <c r="I49" s="796"/>
      <c r="J49" s="796"/>
      <c r="K49" s="796"/>
      <c r="L49" s="796"/>
      <c r="M49" s="797"/>
      <c r="N49" s="795" t="s">
        <v>224</v>
      </c>
      <c r="O49" s="797"/>
      <c r="P49" s="187"/>
      <c r="Q49" s="188"/>
    </row>
  </sheetData>
  <mergeCells count="93">
    <mergeCell ref="B49:E49"/>
    <mergeCell ref="G49:M49"/>
    <mergeCell ref="N49:O49"/>
    <mergeCell ref="B47:E47"/>
    <mergeCell ref="G47:M47"/>
    <mergeCell ref="N47:O47"/>
    <mergeCell ref="B48:E48"/>
    <mergeCell ref="G48:M48"/>
    <mergeCell ref="N48:O48"/>
    <mergeCell ref="B45:E45"/>
    <mergeCell ref="G45:M45"/>
    <mergeCell ref="N45:O45"/>
    <mergeCell ref="B46:E46"/>
    <mergeCell ref="G46:M46"/>
    <mergeCell ref="N46:O46"/>
    <mergeCell ref="M28:M29"/>
    <mergeCell ref="N28:N29"/>
    <mergeCell ref="O28:O29"/>
    <mergeCell ref="B44:E44"/>
    <mergeCell ref="G44:M44"/>
    <mergeCell ref="N44:O44"/>
    <mergeCell ref="L28:L29"/>
    <mergeCell ref="A28:A29"/>
    <mergeCell ref="D28:D29"/>
    <mergeCell ref="F28:F29"/>
    <mergeCell ref="H28:H29"/>
    <mergeCell ref="J28:J29"/>
    <mergeCell ref="O22:O23"/>
    <mergeCell ref="O24:O25"/>
    <mergeCell ref="A26:A27"/>
    <mergeCell ref="D26:D27"/>
    <mergeCell ref="F26:F27"/>
    <mergeCell ref="H26:H27"/>
    <mergeCell ref="J26:J27"/>
    <mergeCell ref="L26:L27"/>
    <mergeCell ref="M26:M27"/>
    <mergeCell ref="N26:N27"/>
    <mergeCell ref="O26:O27"/>
    <mergeCell ref="A24:A25"/>
    <mergeCell ref="D24:D25"/>
    <mergeCell ref="F24:F25"/>
    <mergeCell ref="H24:H25"/>
    <mergeCell ref="J24:J25"/>
    <mergeCell ref="A22:A23"/>
    <mergeCell ref="D22:D23"/>
    <mergeCell ref="F22:F23"/>
    <mergeCell ref="H22:H23"/>
    <mergeCell ref="J22:J23"/>
    <mergeCell ref="M24:M25"/>
    <mergeCell ref="N24:N25"/>
    <mergeCell ref="L18:L19"/>
    <mergeCell ref="M18:M19"/>
    <mergeCell ref="N18:N19"/>
    <mergeCell ref="N20:N21"/>
    <mergeCell ref="L22:L23"/>
    <mergeCell ref="M22:M23"/>
    <mergeCell ref="N22:N23"/>
    <mergeCell ref="L24:L25"/>
    <mergeCell ref="O18:O19"/>
    <mergeCell ref="A20:A21"/>
    <mergeCell ref="D20:D21"/>
    <mergeCell ref="F20:F21"/>
    <mergeCell ref="H20:H21"/>
    <mergeCell ref="J20:J21"/>
    <mergeCell ref="L20:L21"/>
    <mergeCell ref="A18:A19"/>
    <mergeCell ref="D18:D19"/>
    <mergeCell ref="F18:F19"/>
    <mergeCell ref="H18:H19"/>
    <mergeCell ref="J18:J19"/>
    <mergeCell ref="M20:M21"/>
    <mergeCell ref="O20:O21"/>
    <mergeCell ref="A13:O13"/>
    <mergeCell ref="A14:B15"/>
    <mergeCell ref="C14:M14"/>
    <mergeCell ref="N14:N15"/>
    <mergeCell ref="O14:O15"/>
    <mergeCell ref="A3:O3"/>
    <mergeCell ref="C5:E5"/>
    <mergeCell ref="K5:M5"/>
    <mergeCell ref="N5:O5"/>
    <mergeCell ref="A10:C10"/>
    <mergeCell ref="E10:I10"/>
    <mergeCell ref="K10:O10"/>
    <mergeCell ref="L16:L17"/>
    <mergeCell ref="M16:M17"/>
    <mergeCell ref="N16:N17"/>
    <mergeCell ref="O16:O17"/>
    <mergeCell ref="A16:A17"/>
    <mergeCell ref="D16:D17"/>
    <mergeCell ref="F16:F17"/>
    <mergeCell ref="H16:H17"/>
    <mergeCell ref="J16:J17"/>
  </mergeCells>
  <phoneticPr fontId="17"/>
  <dataValidations count="2">
    <dataValidation type="list" allowBlank="1" showInputMessage="1" showErrorMessage="1" sqref="C19 E19 G19 I19 K19 C21 E21 G21 I21 K21 C23 E23 G23 I23 K23 C25 E25 G25 I25 K25 C27 E27 G27 I27 K27 C29 E29 G29 I29 K29 C17 E17 G17 I17 K17">
      <formula1>"ー,対象児童が居なかった,当日キャンセルによる,特別な事情による"</formula1>
    </dataValidation>
    <dataValidation type="list" allowBlank="1" showInputMessage="1" showErrorMessage="1" sqref="O16:O29">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5"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9"/>
  <sheetViews>
    <sheetView view="pageBreakPreview" zoomScaleNormal="100" zoomScaleSheetLayoutView="100" workbookViewId="0">
      <selection activeCell="M1" sqref="M1"/>
    </sheetView>
  </sheetViews>
  <sheetFormatPr defaultRowHeight="18.75" x14ac:dyDescent="0.4"/>
  <cols>
    <col min="1" max="1" width="2.625" style="193" customWidth="1"/>
    <col min="2" max="2" width="7.375" style="193" customWidth="1"/>
    <col min="3" max="6" width="9" style="193"/>
    <col min="7" max="7" width="12.75" style="193" customWidth="1"/>
    <col min="8" max="10" width="9" style="193"/>
    <col min="11" max="11" width="2.125" style="193" customWidth="1"/>
    <col min="12" max="16384" width="9" style="193"/>
  </cols>
  <sheetData>
    <row r="1" spans="1:14" x14ac:dyDescent="0.4">
      <c r="H1" s="814" t="str">
        <f>"令和"&amp;申請書!$V$6&amp;"年"&amp;申請書!$X$6&amp;"月"&amp;申請書!$AA$6&amp;"日"</f>
        <v>令和7年9月1日</v>
      </c>
      <c r="I1" s="814"/>
      <c r="J1" s="814"/>
      <c r="M1" s="194" t="s">
        <v>63</v>
      </c>
    </row>
    <row r="3" spans="1:14" ht="24" x14ac:dyDescent="0.4">
      <c r="B3" s="815" t="s">
        <v>230</v>
      </c>
      <c r="C3" s="816"/>
      <c r="D3" s="816"/>
      <c r="E3" s="816"/>
      <c r="F3" s="816"/>
      <c r="G3" s="816"/>
      <c r="H3" s="816"/>
      <c r="I3" s="816"/>
      <c r="J3" s="816"/>
    </row>
    <row r="4" spans="1:14" x14ac:dyDescent="0.4">
      <c r="A4" s="195"/>
      <c r="B4" s="195"/>
    </row>
    <row r="5" spans="1:14" ht="24" customHeight="1" x14ac:dyDescent="0.4">
      <c r="A5" s="817" t="s">
        <v>16</v>
      </c>
      <c r="B5" s="818"/>
      <c r="C5" s="819" t="str">
        <f>申請書!$O$22</f>
        <v>○○</v>
      </c>
      <c r="D5" s="820"/>
      <c r="E5" s="821"/>
      <c r="F5" s="317"/>
      <c r="G5" s="318"/>
      <c r="H5" s="318"/>
      <c r="I5" s="318"/>
      <c r="J5" s="318"/>
      <c r="K5" s="198"/>
    </row>
    <row r="6" spans="1:14" x14ac:dyDescent="0.4">
      <c r="C6" s="196"/>
    </row>
    <row r="7" spans="1:14" ht="19.5" thickBot="1" x14ac:dyDescent="0.45">
      <c r="B7" s="197"/>
      <c r="C7" s="196"/>
      <c r="D7" s="198"/>
    </row>
    <row r="8" spans="1:14" ht="30" customHeight="1" thickBot="1" x14ac:dyDescent="0.45">
      <c r="B8" s="197"/>
      <c r="C8" s="196"/>
      <c r="D8" s="198"/>
      <c r="H8" s="199" t="s">
        <v>231</v>
      </c>
      <c r="I8" s="200" t="str">
        <f>N8</f>
        <v>不可</v>
      </c>
      <c r="M8" s="193">
        <f>COUNTIF($L$29:$L$34,TRUE)</f>
        <v>0</v>
      </c>
      <c r="N8" s="193" t="str">
        <f>IF(AND($H$26&gt;=160000,$M$8&gt;=2),"可","不可")</f>
        <v>不可</v>
      </c>
    </row>
    <row r="9" spans="1:14" ht="18.75" customHeight="1" x14ac:dyDescent="0.4">
      <c r="A9" s="201" t="s">
        <v>232</v>
      </c>
      <c r="B9" s="201"/>
      <c r="C9" s="201"/>
      <c r="D9" s="201"/>
      <c r="E9" s="201"/>
      <c r="F9" s="201"/>
      <c r="G9" s="201"/>
      <c r="H9" s="201"/>
      <c r="I9" s="201"/>
      <c r="J9" s="201"/>
      <c r="K9" s="201"/>
    </row>
    <row r="10" spans="1:14" ht="18.75" customHeight="1" x14ac:dyDescent="0.4">
      <c r="A10" s="201"/>
      <c r="B10" s="202"/>
      <c r="C10" s="202"/>
      <c r="D10" s="202"/>
      <c r="E10" s="202"/>
      <c r="F10" s="202"/>
      <c r="G10" s="201"/>
      <c r="H10" s="201"/>
      <c r="I10" s="201"/>
      <c r="J10" s="201"/>
      <c r="K10" s="201"/>
    </row>
    <row r="11" spans="1:14" ht="18.75" customHeight="1" x14ac:dyDescent="0.4">
      <c r="A11" s="201"/>
      <c r="B11" s="201"/>
      <c r="C11" s="203" t="s">
        <v>233</v>
      </c>
      <c r="D11" s="822" t="s">
        <v>234</v>
      </c>
      <c r="E11" s="823"/>
      <c r="F11" s="203" t="s">
        <v>235</v>
      </c>
      <c r="G11" s="203" t="s">
        <v>236</v>
      </c>
      <c r="H11" s="203" t="s">
        <v>237</v>
      </c>
      <c r="I11" s="822" t="s">
        <v>238</v>
      </c>
      <c r="J11" s="823"/>
      <c r="K11" s="201"/>
    </row>
    <row r="12" spans="1:14" ht="18.75" customHeight="1" x14ac:dyDescent="0.4">
      <c r="A12" s="201"/>
      <c r="B12" s="806" t="s">
        <v>239</v>
      </c>
      <c r="C12" s="204" t="s">
        <v>240</v>
      </c>
      <c r="D12" s="808" t="s">
        <v>241</v>
      </c>
      <c r="E12" s="809"/>
      <c r="F12" s="205" t="s">
        <v>242</v>
      </c>
      <c r="G12" s="205" t="s">
        <v>243</v>
      </c>
      <c r="H12" s="205" t="s">
        <v>242</v>
      </c>
      <c r="I12" s="808" t="s">
        <v>244</v>
      </c>
      <c r="J12" s="810"/>
      <c r="K12" s="201"/>
    </row>
    <row r="13" spans="1:14" ht="18.75" customHeight="1" x14ac:dyDescent="0.4">
      <c r="A13" s="201"/>
      <c r="B13" s="807"/>
      <c r="C13" s="206"/>
      <c r="D13" s="811"/>
      <c r="E13" s="812"/>
      <c r="F13" s="207"/>
      <c r="G13" s="208" t="s">
        <v>245</v>
      </c>
      <c r="H13" s="208" t="s">
        <v>246</v>
      </c>
      <c r="I13" s="811" t="s">
        <v>247</v>
      </c>
      <c r="J13" s="813"/>
      <c r="K13" s="201"/>
    </row>
    <row r="14" spans="1:14" ht="18.75" customHeight="1" x14ac:dyDescent="0.4">
      <c r="A14" s="201"/>
      <c r="B14" s="807"/>
      <c r="C14" s="209" t="s">
        <v>240</v>
      </c>
      <c r="D14" s="811" t="s">
        <v>248</v>
      </c>
      <c r="E14" s="812"/>
      <c r="F14" s="208" t="s">
        <v>249</v>
      </c>
      <c r="G14" s="208" t="s">
        <v>250</v>
      </c>
      <c r="H14" s="208" t="s">
        <v>249</v>
      </c>
      <c r="I14" s="811" t="s">
        <v>251</v>
      </c>
      <c r="J14" s="813"/>
      <c r="K14" s="201"/>
    </row>
    <row r="15" spans="1:14" ht="18.75" customHeight="1" x14ac:dyDescent="0.4">
      <c r="A15" s="201"/>
      <c r="B15" s="807"/>
      <c r="C15" s="210"/>
      <c r="D15" s="811"/>
      <c r="E15" s="812"/>
      <c r="F15" s="208"/>
      <c r="G15" s="208"/>
      <c r="H15" s="208"/>
      <c r="I15" s="811"/>
      <c r="J15" s="813"/>
      <c r="K15" s="201"/>
    </row>
    <row r="16" spans="1:14" ht="18.75" customHeight="1" x14ac:dyDescent="0.4">
      <c r="A16" s="201"/>
      <c r="B16" s="211"/>
      <c r="C16" s="441"/>
      <c r="D16" s="824"/>
      <c r="E16" s="824"/>
      <c r="F16" s="442"/>
      <c r="G16" s="212"/>
      <c r="H16" s="213"/>
      <c r="I16" s="824"/>
      <c r="J16" s="825"/>
      <c r="K16" s="201"/>
    </row>
    <row r="17" spans="1:13" ht="18.75" customHeight="1" x14ac:dyDescent="0.4">
      <c r="A17" s="201"/>
      <c r="B17" s="214"/>
      <c r="C17" s="215"/>
      <c r="D17" s="826"/>
      <c r="E17" s="826"/>
      <c r="F17" s="216"/>
      <c r="G17" s="217"/>
      <c r="H17" s="216"/>
      <c r="I17" s="826"/>
      <c r="J17" s="827"/>
      <c r="K17" s="201"/>
    </row>
    <row r="18" spans="1:13" ht="18.75" customHeight="1" x14ac:dyDescent="0.4">
      <c r="A18" s="201"/>
      <c r="B18" s="214"/>
      <c r="C18" s="215"/>
      <c r="D18" s="826"/>
      <c r="E18" s="826"/>
      <c r="F18" s="216"/>
      <c r="G18" s="217"/>
      <c r="H18" s="216"/>
      <c r="I18" s="826"/>
      <c r="J18" s="827"/>
      <c r="K18" s="201"/>
    </row>
    <row r="19" spans="1:13" ht="18.75" customHeight="1" x14ac:dyDescent="0.4">
      <c r="A19" s="201"/>
      <c r="B19" s="214"/>
      <c r="C19" s="215"/>
      <c r="D19" s="826"/>
      <c r="E19" s="826"/>
      <c r="F19" s="216"/>
      <c r="G19" s="217"/>
      <c r="H19" s="216"/>
      <c r="I19" s="826"/>
      <c r="J19" s="827"/>
      <c r="K19" s="201"/>
    </row>
    <row r="20" spans="1:13" ht="18.75" customHeight="1" x14ac:dyDescent="0.4">
      <c r="A20" s="201"/>
      <c r="B20" s="214"/>
      <c r="C20" s="215"/>
      <c r="D20" s="826"/>
      <c r="E20" s="826"/>
      <c r="F20" s="216"/>
      <c r="G20" s="217"/>
      <c r="H20" s="216"/>
      <c r="I20" s="826"/>
      <c r="J20" s="827"/>
      <c r="K20" s="201"/>
    </row>
    <row r="21" spans="1:13" ht="18.75" customHeight="1" x14ac:dyDescent="0.4">
      <c r="A21" s="201"/>
      <c r="B21" s="214"/>
      <c r="C21" s="215"/>
      <c r="D21" s="826"/>
      <c r="E21" s="826"/>
      <c r="F21" s="216"/>
      <c r="G21" s="217"/>
      <c r="H21" s="216"/>
      <c r="I21" s="826"/>
      <c r="J21" s="827"/>
      <c r="K21" s="201"/>
    </row>
    <row r="22" spans="1:13" ht="18.75" customHeight="1" x14ac:dyDescent="0.4">
      <c r="A22" s="201"/>
      <c r="B22" s="214"/>
      <c r="C22" s="215"/>
      <c r="D22" s="826"/>
      <c r="E22" s="826"/>
      <c r="F22" s="216"/>
      <c r="G22" s="217"/>
      <c r="H22" s="216"/>
      <c r="I22" s="826"/>
      <c r="J22" s="827"/>
      <c r="K22" s="201"/>
    </row>
    <row r="23" spans="1:13" ht="18.75" customHeight="1" x14ac:dyDescent="0.4">
      <c r="A23" s="201"/>
      <c r="B23" s="214"/>
      <c r="C23" s="215"/>
      <c r="D23" s="826"/>
      <c r="E23" s="826"/>
      <c r="F23" s="216"/>
      <c r="G23" s="217"/>
      <c r="H23" s="216"/>
      <c r="I23" s="826"/>
      <c r="J23" s="827"/>
      <c r="K23" s="201"/>
    </row>
    <row r="24" spans="1:13" ht="18.75" customHeight="1" x14ac:dyDescent="0.4">
      <c r="A24" s="201"/>
      <c r="B24" s="214"/>
      <c r="C24" s="215"/>
      <c r="D24" s="826"/>
      <c r="E24" s="826"/>
      <c r="F24" s="216"/>
      <c r="G24" s="217"/>
      <c r="H24" s="216"/>
      <c r="I24" s="826"/>
      <c r="J24" s="827"/>
      <c r="K24" s="201"/>
    </row>
    <row r="25" spans="1:13" ht="18.75" customHeight="1" x14ac:dyDescent="0.4">
      <c r="A25" s="201"/>
      <c r="B25" s="218"/>
      <c r="C25" s="219"/>
      <c r="D25" s="828"/>
      <c r="E25" s="828"/>
      <c r="F25" s="220"/>
      <c r="G25" s="221"/>
      <c r="H25" s="220"/>
      <c r="I25" s="828"/>
      <c r="J25" s="829"/>
      <c r="K25" s="201"/>
    </row>
    <row r="26" spans="1:13" ht="18.75" customHeight="1" x14ac:dyDescent="0.4">
      <c r="A26" s="201"/>
      <c r="B26" s="201"/>
      <c r="C26" s="222"/>
      <c r="D26" s="222"/>
      <c r="E26" s="222" t="s">
        <v>79</v>
      </c>
      <c r="F26" s="223">
        <f>SUM(F16:F25)</f>
        <v>0</v>
      </c>
      <c r="G26" s="224" t="s">
        <v>252</v>
      </c>
      <c r="H26" s="223">
        <f>SUM(H16:H25)</f>
        <v>0</v>
      </c>
      <c r="I26" s="222" t="s">
        <v>253</v>
      </c>
      <c r="J26" s="222"/>
      <c r="K26" s="201"/>
    </row>
    <row r="27" spans="1:13" ht="18.75" customHeight="1" x14ac:dyDescent="0.4">
      <c r="A27" s="201"/>
      <c r="B27" s="201"/>
      <c r="C27" s="222"/>
      <c r="D27" s="222"/>
      <c r="E27" s="222"/>
      <c r="F27" s="222"/>
      <c r="G27" s="222"/>
      <c r="H27" s="222"/>
      <c r="I27" s="222"/>
      <c r="J27" s="222"/>
      <c r="K27" s="201"/>
    </row>
    <row r="28" spans="1:13" ht="18.75" customHeight="1" x14ac:dyDescent="0.4">
      <c r="A28" s="228" t="s">
        <v>262</v>
      </c>
      <c r="B28" s="201"/>
      <c r="C28" s="222"/>
      <c r="D28" s="222"/>
      <c r="E28" s="222"/>
      <c r="F28" s="222"/>
      <c r="G28" s="222"/>
      <c r="H28" s="222"/>
      <c r="I28" s="222"/>
      <c r="J28" s="222"/>
      <c r="K28" s="201"/>
    </row>
    <row r="29" spans="1:13" ht="24.95" customHeight="1" x14ac:dyDescent="0.4">
      <c r="A29" s="201"/>
      <c r="B29" s="229">
        <v>1</v>
      </c>
      <c r="C29" s="236"/>
      <c r="D29" s="830" t="s">
        <v>256</v>
      </c>
      <c r="E29" s="831"/>
      <c r="F29" s="832"/>
      <c r="G29" s="838"/>
      <c r="H29" s="839"/>
      <c r="I29" s="319"/>
      <c r="J29" s="320"/>
      <c r="K29" s="201"/>
      <c r="L29" s="225" t="b">
        <v>0</v>
      </c>
    </row>
    <row r="30" spans="1:13" ht="24.95" customHeight="1" x14ac:dyDescent="0.4">
      <c r="A30" s="201"/>
      <c r="B30" s="234">
        <v>2</v>
      </c>
      <c r="C30" s="237"/>
      <c r="D30" s="833" t="s">
        <v>257</v>
      </c>
      <c r="E30" s="834"/>
      <c r="F30" s="835"/>
      <c r="G30" s="840" t="s">
        <v>377</v>
      </c>
      <c r="H30" s="841"/>
      <c r="I30" s="230"/>
      <c r="J30" s="231" t="s">
        <v>260</v>
      </c>
      <c r="K30" s="201"/>
      <c r="L30" s="225" t="b">
        <v>0</v>
      </c>
    </row>
    <row r="31" spans="1:13" ht="24.95" customHeight="1" x14ac:dyDescent="0.4">
      <c r="A31" s="201"/>
      <c r="B31" s="235">
        <v>3</v>
      </c>
      <c r="C31" s="238"/>
      <c r="D31" s="836" t="s">
        <v>254</v>
      </c>
      <c r="E31" s="834"/>
      <c r="F31" s="837"/>
      <c r="G31" s="840" t="s">
        <v>378</v>
      </c>
      <c r="H31" s="841"/>
      <c r="I31" s="233"/>
      <c r="J31" s="232" t="s">
        <v>260</v>
      </c>
      <c r="K31" s="201"/>
      <c r="L31" s="225" t="b">
        <v>0</v>
      </c>
    </row>
    <row r="32" spans="1:13" ht="24.95" customHeight="1" x14ac:dyDescent="0.4">
      <c r="A32" s="201"/>
      <c r="B32" s="845">
        <v>4</v>
      </c>
      <c r="C32" s="851"/>
      <c r="D32" s="849" t="s">
        <v>258</v>
      </c>
      <c r="E32" s="849"/>
      <c r="F32" s="849"/>
      <c r="G32" s="840" t="s">
        <v>379</v>
      </c>
      <c r="H32" s="842"/>
      <c r="I32" s="233"/>
      <c r="J32" s="439" t="s">
        <v>261</v>
      </c>
      <c r="K32" s="201"/>
      <c r="L32" s="225" t="b">
        <v>0</v>
      </c>
      <c r="M32" s="227"/>
    </row>
    <row r="33" spans="1:13" ht="24.95" customHeight="1" x14ac:dyDescent="0.4">
      <c r="A33" s="201"/>
      <c r="B33" s="846"/>
      <c r="C33" s="852"/>
      <c r="D33" s="850"/>
      <c r="E33" s="850"/>
      <c r="F33" s="850"/>
      <c r="G33" s="840" t="s">
        <v>380</v>
      </c>
      <c r="H33" s="841"/>
      <c r="I33" s="437"/>
      <c r="J33" s="438" t="s">
        <v>261</v>
      </c>
      <c r="K33" s="201"/>
      <c r="L33" s="225"/>
      <c r="M33" s="227" t="s">
        <v>263</v>
      </c>
    </row>
    <row r="34" spans="1:13" ht="24.95" customHeight="1" x14ac:dyDescent="0.4">
      <c r="A34" s="201"/>
      <c r="B34" s="847">
        <v>5</v>
      </c>
      <c r="C34" s="851"/>
      <c r="D34" s="854" t="s">
        <v>259</v>
      </c>
      <c r="E34" s="855"/>
      <c r="F34" s="855"/>
      <c r="G34" s="840" t="s">
        <v>379</v>
      </c>
      <c r="H34" s="842"/>
      <c r="I34" s="233"/>
      <c r="J34" s="439" t="s">
        <v>261</v>
      </c>
      <c r="K34" s="201"/>
      <c r="L34" s="225" t="b">
        <v>0</v>
      </c>
      <c r="M34" s="227"/>
    </row>
    <row r="35" spans="1:13" ht="24.95" customHeight="1" x14ac:dyDescent="0.4">
      <c r="A35" s="201"/>
      <c r="B35" s="848"/>
      <c r="C35" s="853"/>
      <c r="D35" s="856"/>
      <c r="E35" s="857"/>
      <c r="F35" s="857"/>
      <c r="G35" s="843" t="s">
        <v>381</v>
      </c>
      <c r="H35" s="844"/>
      <c r="I35" s="436"/>
      <c r="J35" s="435" t="s">
        <v>261</v>
      </c>
      <c r="K35" s="201"/>
      <c r="L35" s="225"/>
      <c r="M35" s="227" t="s">
        <v>263</v>
      </c>
    </row>
    <row r="36" spans="1:13" ht="18.75" customHeight="1" x14ac:dyDescent="0.4">
      <c r="A36" s="201"/>
      <c r="B36" s="201"/>
      <c r="C36" s="226"/>
      <c r="D36" s="226"/>
      <c r="E36" s="226"/>
      <c r="F36" s="226"/>
      <c r="G36" s="226"/>
      <c r="H36" s="226"/>
      <c r="I36" s="226"/>
      <c r="J36" s="226"/>
      <c r="K36" s="201"/>
    </row>
    <row r="37" spans="1:13" ht="18.75" customHeight="1" x14ac:dyDescent="0.4">
      <c r="A37" s="201"/>
      <c r="B37" s="201"/>
      <c r="C37" s="226"/>
      <c r="D37" s="226"/>
      <c r="E37" s="226"/>
      <c r="F37" s="226"/>
      <c r="G37" s="226"/>
      <c r="H37" s="226"/>
      <c r="I37" s="226"/>
      <c r="J37" s="226"/>
      <c r="K37" s="201"/>
    </row>
    <row r="38" spans="1:13" ht="18.75" customHeight="1" x14ac:dyDescent="0.4">
      <c r="A38" s="201"/>
      <c r="B38" s="201"/>
      <c r="C38" s="226"/>
      <c r="D38" s="226"/>
      <c r="E38" s="226"/>
      <c r="F38" s="226"/>
      <c r="G38" s="226"/>
      <c r="H38" s="226"/>
      <c r="I38" s="226"/>
      <c r="J38" s="226"/>
      <c r="K38" s="201"/>
    </row>
    <row r="39" spans="1:13" ht="18.75" customHeight="1" x14ac:dyDescent="0.4">
      <c r="A39" s="201"/>
      <c r="B39" s="201"/>
      <c r="C39" s="201"/>
      <c r="D39" s="201"/>
      <c r="E39" s="201"/>
      <c r="F39" s="201"/>
      <c r="G39" s="201"/>
      <c r="H39" s="201"/>
      <c r="I39" s="201"/>
      <c r="J39" s="201"/>
      <c r="K39" s="201"/>
    </row>
  </sheetData>
  <mergeCells count="51">
    <mergeCell ref="G32:H32"/>
    <mergeCell ref="G34:H34"/>
    <mergeCell ref="G33:H33"/>
    <mergeCell ref="G35:H35"/>
    <mergeCell ref="B32:B33"/>
    <mergeCell ref="B34:B35"/>
    <mergeCell ref="D32:F33"/>
    <mergeCell ref="C32:C33"/>
    <mergeCell ref="C34:C35"/>
    <mergeCell ref="D34:F35"/>
    <mergeCell ref="D25:E25"/>
    <mergeCell ref="I25:J25"/>
    <mergeCell ref="D29:F29"/>
    <mergeCell ref="D30:F30"/>
    <mergeCell ref="D31:F31"/>
    <mergeCell ref="G29:H29"/>
    <mergeCell ref="G30:H30"/>
    <mergeCell ref="G31:H31"/>
    <mergeCell ref="D22:E22"/>
    <mergeCell ref="I22:J22"/>
    <mergeCell ref="D23:E23"/>
    <mergeCell ref="I23:J23"/>
    <mergeCell ref="D24:E24"/>
    <mergeCell ref="I24:J24"/>
    <mergeCell ref="D19:E19"/>
    <mergeCell ref="I19:J19"/>
    <mergeCell ref="D20:E20"/>
    <mergeCell ref="I20:J20"/>
    <mergeCell ref="D21:E21"/>
    <mergeCell ref="I21:J21"/>
    <mergeCell ref="D16:E16"/>
    <mergeCell ref="I16:J16"/>
    <mergeCell ref="D17:E17"/>
    <mergeCell ref="I17:J17"/>
    <mergeCell ref="D18:E18"/>
    <mergeCell ref="I18:J18"/>
    <mergeCell ref="H1:J1"/>
    <mergeCell ref="B3:J3"/>
    <mergeCell ref="A5:B5"/>
    <mergeCell ref="C5:E5"/>
    <mergeCell ref="D11:E11"/>
    <mergeCell ref="I11:J11"/>
    <mergeCell ref="B12:B15"/>
    <mergeCell ref="D12:E12"/>
    <mergeCell ref="I12:J12"/>
    <mergeCell ref="D13:E13"/>
    <mergeCell ref="I13:J13"/>
    <mergeCell ref="D14:E14"/>
    <mergeCell ref="I14:J14"/>
    <mergeCell ref="D15:E15"/>
    <mergeCell ref="I15:J15"/>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92" r:id="rId4" name="Check Box 8">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16393" r:id="rId5" name="Check Box 9">
              <controlPr defaultSize="0" autoFill="0" autoLine="0" autoPict="0">
                <anchor moveWithCells="1">
                  <from>
                    <xdr:col>2</xdr:col>
                    <xdr:colOff>219075</xdr:colOff>
                    <xdr:row>31</xdr:row>
                    <xdr:rowOff>0</xdr:rowOff>
                  </from>
                  <to>
                    <xdr:col>2</xdr:col>
                    <xdr:colOff>523875</xdr:colOff>
                    <xdr:row>33</xdr:row>
                    <xdr:rowOff>0</xdr:rowOff>
                  </to>
                </anchor>
              </controlPr>
            </control>
          </mc:Choice>
        </mc:AlternateContent>
        <mc:AlternateContent xmlns:mc="http://schemas.openxmlformats.org/markup-compatibility/2006">
          <mc:Choice Requires="x14">
            <control shapeId="16395" r:id="rId6" name="Check Box 11">
              <controlPr defaultSize="0" autoFill="0" autoLine="0" autoPict="0">
                <anchor moveWithCells="1">
                  <from>
                    <xdr:col>2</xdr:col>
                    <xdr:colOff>219075</xdr:colOff>
                    <xdr:row>33</xdr:row>
                    <xdr:rowOff>0</xdr:rowOff>
                  </from>
                  <to>
                    <xdr:col>2</xdr:col>
                    <xdr:colOff>523875</xdr:colOff>
                    <xdr:row>35</xdr:row>
                    <xdr:rowOff>0</xdr:rowOff>
                  </to>
                </anchor>
              </controlPr>
            </control>
          </mc:Choice>
        </mc:AlternateContent>
        <mc:AlternateContent xmlns:mc="http://schemas.openxmlformats.org/markup-compatibility/2006">
          <mc:Choice Requires="x14">
            <control shapeId="16396" r:id="rId7" name="Check Box 12">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7" r:id="rId8" name="Check Box 13">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8" r:id="rId9" name="Check Box 14">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E10" sqref="E10:J10"/>
    </sheetView>
  </sheetViews>
  <sheetFormatPr defaultRowHeight="18.75" x14ac:dyDescent="0.4"/>
  <cols>
    <col min="1" max="1" width="2.625" style="132" customWidth="1"/>
    <col min="2" max="2" width="7.375" style="132" customWidth="1"/>
    <col min="3" max="10" width="9" style="132"/>
    <col min="11" max="11" width="2.125" style="132" customWidth="1"/>
    <col min="12" max="16384" width="9" style="132"/>
  </cols>
  <sheetData>
    <row r="1" spans="1:13" x14ac:dyDescent="0.35">
      <c r="H1" s="870" t="str">
        <f>"令和"&amp;申請書!$V$6&amp;"年"&amp;申請書!$X$6&amp;"月"&amp;申請書!$AA$6&amp;"日"</f>
        <v>令和7年9月1日</v>
      </c>
      <c r="I1" s="870"/>
      <c r="J1" s="870"/>
      <c r="M1" s="45" t="s">
        <v>63</v>
      </c>
    </row>
    <row r="3" spans="1:13" ht="24" x14ac:dyDescent="0.4">
      <c r="A3" s="871" t="s">
        <v>167</v>
      </c>
      <c r="B3" s="872"/>
      <c r="C3" s="872"/>
      <c r="D3" s="872"/>
      <c r="E3" s="872"/>
      <c r="F3" s="872"/>
      <c r="G3" s="872"/>
      <c r="H3" s="872"/>
      <c r="I3" s="872"/>
      <c r="J3" s="872"/>
    </row>
    <row r="4" spans="1:13" ht="9" customHeight="1" x14ac:dyDescent="0.4">
      <c r="A4" s="133"/>
      <c r="B4" s="133"/>
    </row>
    <row r="5" spans="1:13" ht="24" customHeight="1" x14ac:dyDescent="0.4">
      <c r="A5" s="873" t="s">
        <v>16</v>
      </c>
      <c r="B5" s="874"/>
      <c r="C5" s="875" t="str">
        <f>申請書!$O$22</f>
        <v>○○</v>
      </c>
      <c r="D5" s="874"/>
      <c r="E5" s="874"/>
      <c r="F5" s="874"/>
      <c r="G5" s="876"/>
      <c r="H5" s="134"/>
      <c r="I5" s="134"/>
      <c r="J5" s="134"/>
      <c r="K5" s="135"/>
    </row>
    <row r="6" spans="1:13" ht="8.1" customHeight="1" x14ac:dyDescent="0.4">
      <c r="A6" s="134"/>
      <c r="B6" s="134"/>
      <c r="C6" s="134"/>
      <c r="D6" s="134"/>
      <c r="E6" s="134"/>
      <c r="F6" s="134"/>
      <c r="G6" s="134"/>
      <c r="H6" s="134"/>
      <c r="I6" s="134"/>
      <c r="J6" s="134"/>
      <c r="K6" s="135"/>
    </row>
    <row r="7" spans="1:13" s="136" customFormat="1" ht="8.1" customHeight="1" x14ac:dyDescent="0.4">
      <c r="C7" s="137"/>
      <c r="K7" s="134"/>
    </row>
    <row r="8" spans="1:13" s="136" customFormat="1" ht="20.100000000000001" customHeight="1" x14ac:dyDescent="0.4">
      <c r="A8" s="138"/>
      <c r="B8" s="139"/>
      <c r="C8" s="140"/>
      <c r="D8" s="141"/>
      <c r="E8" s="141"/>
      <c r="F8" s="141"/>
      <c r="G8" s="141"/>
      <c r="H8" s="141"/>
      <c r="I8" s="141"/>
      <c r="J8" s="141"/>
      <c r="K8" s="142"/>
    </row>
    <row r="9" spans="1:13" s="136" customFormat="1" ht="50.1" customHeight="1" x14ac:dyDescent="0.4">
      <c r="A9" s="250"/>
      <c r="B9" s="565" t="s">
        <v>168</v>
      </c>
      <c r="C9" s="565"/>
      <c r="D9" s="565"/>
      <c r="E9" s="640"/>
      <c r="F9" s="640"/>
      <c r="G9" s="640"/>
      <c r="H9" s="640"/>
      <c r="I9" s="640"/>
      <c r="J9" s="640"/>
      <c r="K9" s="251"/>
    </row>
    <row r="10" spans="1:13" s="136" customFormat="1" ht="50.1" customHeight="1" x14ac:dyDescent="0.4">
      <c r="A10" s="250"/>
      <c r="B10" s="860" t="s">
        <v>319</v>
      </c>
      <c r="C10" s="565"/>
      <c r="D10" s="565"/>
      <c r="E10" s="866"/>
      <c r="F10" s="867"/>
      <c r="G10" s="867"/>
      <c r="H10" s="868"/>
      <c r="I10" s="868"/>
      <c r="J10" s="869"/>
      <c r="K10" s="251"/>
    </row>
    <row r="11" spans="1:13" s="136" customFormat="1" ht="50.1" customHeight="1" x14ac:dyDescent="0.4">
      <c r="A11" s="250"/>
      <c r="B11" s="860" t="s">
        <v>320</v>
      </c>
      <c r="C11" s="565"/>
      <c r="D11" s="565"/>
      <c r="E11" s="861" t="s">
        <v>321</v>
      </c>
      <c r="F11" s="862"/>
      <c r="G11" s="862"/>
      <c r="H11" s="863"/>
      <c r="I11" s="863"/>
      <c r="J11" s="864"/>
      <c r="K11" s="251"/>
    </row>
    <row r="12" spans="1:13" s="136" customFormat="1" ht="50.1" customHeight="1" x14ac:dyDescent="0.4">
      <c r="A12" s="250"/>
      <c r="B12" s="565" t="s">
        <v>322</v>
      </c>
      <c r="C12" s="565"/>
      <c r="D12" s="565"/>
      <c r="E12" s="865"/>
      <c r="F12" s="865"/>
      <c r="G12" s="865"/>
      <c r="H12" s="865"/>
      <c r="I12" s="865"/>
      <c r="J12" s="865"/>
      <c r="K12" s="251"/>
    </row>
    <row r="13" spans="1:13" s="136" customFormat="1" ht="50.1" customHeight="1" x14ac:dyDescent="0.4">
      <c r="A13" s="250"/>
      <c r="B13" s="677" t="s">
        <v>323</v>
      </c>
      <c r="C13" s="677"/>
      <c r="D13" s="677"/>
      <c r="E13" s="677"/>
      <c r="F13" s="677"/>
      <c r="G13" s="677"/>
      <c r="H13" s="677"/>
      <c r="I13" s="677"/>
      <c r="J13" s="677"/>
      <c r="K13" s="251"/>
    </row>
    <row r="14" spans="1:13" s="136" customFormat="1" ht="50.1" customHeight="1" x14ac:dyDescent="0.4">
      <c r="A14" s="250"/>
      <c r="B14" s="680"/>
      <c r="C14" s="680"/>
      <c r="D14" s="680"/>
      <c r="E14" s="680"/>
      <c r="F14" s="680"/>
      <c r="G14" s="680"/>
      <c r="H14" s="680"/>
      <c r="I14" s="680"/>
      <c r="J14" s="680"/>
      <c r="K14" s="251"/>
    </row>
    <row r="15" spans="1:13" s="136" customFormat="1" ht="20.100000000000001" customHeight="1" x14ac:dyDescent="0.4">
      <c r="A15" s="250"/>
      <c r="B15" s="858"/>
      <c r="C15" s="858"/>
      <c r="D15" s="858"/>
      <c r="E15" s="858"/>
      <c r="F15" s="858"/>
      <c r="G15" s="858"/>
      <c r="H15" s="858"/>
      <c r="I15" s="858"/>
      <c r="J15" s="858"/>
      <c r="K15" s="251"/>
    </row>
    <row r="16" spans="1:13" s="136" customFormat="1" ht="20.100000000000001" customHeight="1" x14ac:dyDescent="0.4">
      <c r="A16" s="321"/>
      <c r="B16" s="859"/>
      <c r="C16" s="859"/>
      <c r="D16" s="859"/>
      <c r="E16" s="859"/>
      <c r="F16" s="859"/>
      <c r="G16" s="859"/>
      <c r="H16" s="859"/>
      <c r="I16" s="859"/>
      <c r="J16" s="859"/>
      <c r="K16" s="322"/>
    </row>
    <row r="17" spans="1:11" s="136" customFormat="1" ht="20.100000000000001" customHeight="1" x14ac:dyDescent="0.4">
      <c r="A17" s="134"/>
      <c r="B17" s="134"/>
      <c r="C17" s="134"/>
      <c r="D17" s="134"/>
      <c r="E17" s="134"/>
      <c r="F17" s="134"/>
      <c r="G17" s="134"/>
      <c r="H17" s="134"/>
      <c r="I17" s="134"/>
      <c r="J17" s="134"/>
      <c r="K17" s="134"/>
    </row>
    <row r="18" spans="1:11" s="136" customFormat="1" ht="20.100000000000001" customHeight="1" x14ac:dyDescent="0.4">
      <c r="A18" s="134"/>
      <c r="B18" s="143"/>
      <c r="C18" s="134"/>
      <c r="D18" s="134"/>
      <c r="E18" s="134"/>
      <c r="F18" s="134"/>
      <c r="G18" s="134"/>
      <c r="H18" s="134"/>
      <c r="I18" s="134"/>
      <c r="J18" s="134"/>
      <c r="K18" s="134"/>
    </row>
    <row r="19" spans="1:11" s="136" customFormat="1" ht="20.100000000000001" customHeight="1" x14ac:dyDescent="0.4">
      <c r="A19" s="134"/>
      <c r="B19" s="143"/>
      <c r="C19" s="134"/>
      <c r="D19" s="134"/>
      <c r="E19" s="134"/>
      <c r="F19" s="134"/>
      <c r="G19" s="134"/>
      <c r="H19" s="134"/>
      <c r="I19" s="134"/>
      <c r="J19" s="134"/>
      <c r="K19" s="134"/>
    </row>
    <row r="20" spans="1:11" s="136" customFormat="1" ht="24.95" customHeight="1" x14ac:dyDescent="0.4">
      <c r="A20" s="134"/>
      <c r="B20" s="144"/>
      <c r="C20" s="145"/>
      <c r="D20" s="146"/>
      <c r="E20" s="146"/>
      <c r="F20" s="146"/>
      <c r="G20" s="134"/>
      <c r="H20" s="134"/>
      <c r="I20" s="134"/>
      <c r="J20" s="134"/>
      <c r="K20" s="134"/>
    </row>
    <row r="21" spans="1:11" s="136" customFormat="1" ht="21.95" customHeight="1" x14ac:dyDescent="0.4">
      <c r="A21" s="134"/>
      <c r="B21" s="134"/>
      <c r="C21" s="134"/>
      <c r="D21" s="134"/>
      <c r="E21" s="134"/>
      <c r="F21" s="134"/>
      <c r="G21" s="134"/>
      <c r="H21" s="134"/>
      <c r="I21" s="134"/>
      <c r="J21" s="134"/>
      <c r="K21" s="134"/>
    </row>
    <row r="22" spans="1:11" s="136" customFormat="1" ht="21.95" customHeight="1" x14ac:dyDescent="0.4">
      <c r="A22" s="134"/>
      <c r="B22" s="134"/>
      <c r="C22" s="134"/>
      <c r="D22" s="134"/>
      <c r="E22" s="134"/>
      <c r="F22" s="134"/>
      <c r="G22" s="134"/>
      <c r="H22" s="134"/>
      <c r="I22" s="134"/>
      <c r="J22" s="134"/>
      <c r="K22" s="134"/>
    </row>
    <row r="23" spans="1:11" s="136" customFormat="1" ht="21.95" customHeight="1" x14ac:dyDescent="0.4">
      <c r="A23" s="134"/>
      <c r="B23" s="146"/>
      <c r="C23" s="134"/>
      <c r="D23" s="134"/>
      <c r="E23" s="134"/>
      <c r="F23" s="134"/>
      <c r="G23" s="134"/>
      <c r="H23" s="134"/>
      <c r="I23" s="134"/>
      <c r="J23" s="134"/>
      <c r="K23" s="134"/>
    </row>
    <row r="24" spans="1:11" s="136" customFormat="1" ht="20.100000000000001" customHeight="1" x14ac:dyDescent="0.4">
      <c r="A24" s="134"/>
      <c r="B24" s="134"/>
      <c r="C24" s="134"/>
      <c r="D24" s="134"/>
      <c r="E24" s="134"/>
      <c r="F24" s="134"/>
      <c r="G24" s="134"/>
      <c r="H24" s="134"/>
      <c r="I24" s="134"/>
      <c r="J24" s="134"/>
      <c r="K24" s="134"/>
    </row>
    <row r="25" spans="1:11" s="136" customFormat="1" ht="30" customHeight="1" x14ac:dyDescent="0.4">
      <c r="A25" s="134"/>
      <c r="B25" s="147"/>
      <c r="C25" s="147"/>
      <c r="D25" s="147"/>
      <c r="E25" s="148"/>
      <c r="F25" s="148"/>
      <c r="G25" s="148"/>
      <c r="H25" s="147"/>
      <c r="I25" s="147"/>
      <c r="J25" s="134"/>
      <c r="K25" s="134"/>
    </row>
    <row r="26" spans="1:11" s="136" customFormat="1" ht="30" customHeight="1" x14ac:dyDescent="0.4">
      <c r="A26" s="134"/>
      <c r="B26" s="147"/>
      <c r="C26" s="147"/>
      <c r="D26" s="147"/>
      <c r="E26" s="134"/>
      <c r="F26" s="134"/>
      <c r="G26" s="134"/>
      <c r="H26" s="134"/>
      <c r="I26" s="134"/>
      <c r="J26" s="134"/>
      <c r="K26" s="134"/>
    </row>
    <row r="27" spans="1:11" s="136" customFormat="1" ht="20.100000000000001" customHeight="1" x14ac:dyDescent="0.4">
      <c r="A27" s="134"/>
      <c r="B27" s="134"/>
      <c r="C27" s="134"/>
      <c r="D27" s="134"/>
      <c r="E27" s="134"/>
      <c r="F27" s="134"/>
      <c r="G27" s="134"/>
      <c r="H27" s="134"/>
      <c r="I27" s="134"/>
      <c r="J27" s="134"/>
      <c r="K27" s="134"/>
    </row>
    <row r="28" spans="1:11" s="136" customFormat="1" ht="20.100000000000001" customHeight="1" x14ac:dyDescent="0.4">
      <c r="A28" s="134"/>
      <c r="B28" s="134"/>
      <c r="C28" s="134"/>
      <c r="D28" s="134"/>
      <c r="E28" s="134"/>
      <c r="F28" s="134"/>
      <c r="G28" s="134"/>
      <c r="H28" s="134"/>
      <c r="I28" s="134"/>
      <c r="J28" s="134"/>
      <c r="K28" s="134"/>
    </row>
    <row r="29" spans="1:11" s="136" customFormat="1" ht="20.100000000000001" customHeight="1" x14ac:dyDescent="0.4">
      <c r="A29" s="134"/>
      <c r="B29" s="149"/>
      <c r="C29" s="149"/>
      <c r="D29" s="149"/>
      <c r="E29" s="149"/>
      <c r="F29" s="149"/>
      <c r="G29" s="149"/>
      <c r="H29" s="149"/>
      <c r="I29" s="149"/>
      <c r="J29" s="149"/>
      <c r="K29" s="134"/>
    </row>
    <row r="30" spans="1:11" s="136" customFormat="1" ht="20.100000000000001" customHeight="1" x14ac:dyDescent="0.4">
      <c r="A30" s="134"/>
      <c r="B30" s="149"/>
      <c r="C30" s="149"/>
      <c r="D30" s="149"/>
      <c r="E30" s="149"/>
      <c r="F30" s="149"/>
      <c r="G30" s="149"/>
      <c r="H30" s="149"/>
      <c r="I30" s="149"/>
      <c r="J30" s="149"/>
      <c r="K30" s="134"/>
    </row>
    <row r="31" spans="1:11" s="136" customFormat="1" ht="20.100000000000001" customHeight="1" x14ac:dyDescent="0.4">
      <c r="A31" s="134"/>
      <c r="B31" s="149"/>
      <c r="C31" s="149"/>
      <c r="D31" s="149"/>
      <c r="E31" s="149"/>
      <c r="F31" s="149"/>
      <c r="G31" s="149"/>
      <c r="H31" s="149"/>
      <c r="I31" s="149"/>
      <c r="J31" s="149"/>
      <c r="K31" s="134"/>
    </row>
    <row r="32" spans="1:11" s="136" customFormat="1" ht="20.100000000000001" customHeight="1" x14ac:dyDescent="0.4">
      <c r="A32" s="134"/>
      <c r="B32" s="149"/>
      <c r="C32" s="149"/>
      <c r="D32" s="149"/>
      <c r="E32" s="149"/>
      <c r="F32" s="149"/>
      <c r="G32" s="149"/>
      <c r="H32" s="149"/>
      <c r="I32" s="149"/>
      <c r="J32" s="149"/>
      <c r="K32" s="134"/>
    </row>
    <row r="33" spans="1:11" s="136" customFormat="1" ht="20.100000000000001" customHeight="1" x14ac:dyDescent="0.4">
      <c r="A33" s="134"/>
      <c r="B33" s="150"/>
      <c r="C33" s="151"/>
      <c r="D33" s="151"/>
      <c r="E33" s="151"/>
      <c r="F33" s="151"/>
      <c r="G33" s="151"/>
      <c r="H33" s="151"/>
      <c r="I33" s="151"/>
      <c r="J33" s="151"/>
      <c r="K33" s="134"/>
    </row>
    <row r="34" spans="1:11" s="136" customFormat="1" ht="20.100000000000001" customHeight="1" x14ac:dyDescent="0.4">
      <c r="A34" s="134"/>
      <c r="B34" s="151"/>
      <c r="C34" s="151"/>
      <c r="D34" s="151"/>
      <c r="E34" s="151"/>
      <c r="F34" s="151"/>
      <c r="G34" s="151"/>
      <c r="H34" s="151"/>
      <c r="I34" s="151"/>
      <c r="J34" s="151"/>
      <c r="K34" s="134"/>
    </row>
    <row r="35" spans="1:11" s="136" customFormat="1" ht="20.100000000000001" customHeight="1" x14ac:dyDescent="0.4">
      <c r="A35" s="134"/>
      <c r="B35" s="151"/>
      <c r="C35" s="151"/>
      <c r="D35" s="151"/>
      <c r="E35" s="151"/>
      <c r="F35" s="151"/>
      <c r="G35" s="151"/>
      <c r="H35" s="151"/>
      <c r="I35" s="151"/>
      <c r="J35" s="151"/>
      <c r="K35" s="134"/>
    </row>
    <row r="36" spans="1:11" s="136" customFormat="1" ht="20.100000000000001" customHeight="1" x14ac:dyDescent="0.4">
      <c r="A36" s="134"/>
      <c r="B36" s="151"/>
      <c r="C36" s="151"/>
      <c r="D36" s="151"/>
      <c r="E36" s="151"/>
      <c r="F36" s="151"/>
      <c r="G36" s="151"/>
      <c r="H36" s="151"/>
      <c r="I36" s="151"/>
      <c r="J36" s="151"/>
      <c r="K36" s="134"/>
    </row>
    <row r="37" spans="1:11" s="136" customFormat="1" ht="20.100000000000001" customHeight="1" x14ac:dyDescent="0.4">
      <c r="A37" s="134"/>
      <c r="B37" s="134"/>
      <c r="C37" s="134"/>
      <c r="D37" s="134"/>
      <c r="E37" s="134"/>
      <c r="F37" s="134"/>
      <c r="G37" s="134"/>
      <c r="H37" s="134"/>
      <c r="I37" s="134"/>
      <c r="J37" s="134"/>
      <c r="K37" s="134"/>
    </row>
    <row r="38" spans="1:11" s="136" customFormat="1" ht="20.100000000000001" customHeight="1" x14ac:dyDescent="0.4">
      <c r="A38" s="134"/>
      <c r="B38" s="152"/>
      <c r="C38" s="153"/>
      <c r="D38" s="153"/>
      <c r="E38" s="153"/>
      <c r="F38" s="153"/>
      <c r="G38" s="153"/>
      <c r="H38" s="153"/>
      <c r="I38" s="153"/>
      <c r="J38" s="153"/>
      <c r="K38" s="134"/>
    </row>
    <row r="39" spans="1:11" s="136" customFormat="1" ht="20.100000000000001" customHeight="1" x14ac:dyDescent="0.4">
      <c r="A39" s="134"/>
      <c r="B39" s="153"/>
      <c r="C39" s="153"/>
      <c r="D39" s="153"/>
      <c r="E39" s="153"/>
      <c r="F39" s="153"/>
      <c r="G39" s="153"/>
      <c r="H39" s="153"/>
      <c r="I39" s="153"/>
      <c r="J39" s="153"/>
      <c r="K39" s="134"/>
    </row>
    <row r="40" spans="1:11" s="136" customFormat="1" ht="20.100000000000001" customHeight="1" x14ac:dyDescent="0.4">
      <c r="A40" s="134"/>
      <c r="B40" s="153"/>
      <c r="C40" s="153"/>
      <c r="D40" s="153"/>
      <c r="E40" s="153"/>
      <c r="F40" s="153"/>
      <c r="G40" s="153"/>
      <c r="H40" s="153"/>
      <c r="I40" s="153"/>
      <c r="J40" s="153"/>
      <c r="K40" s="134"/>
    </row>
    <row r="41" spans="1:11" s="136" customFormat="1" ht="20.100000000000001" customHeight="1" x14ac:dyDescent="0.4">
      <c r="A41" s="134"/>
      <c r="B41" s="134"/>
      <c r="C41" s="134"/>
      <c r="D41" s="134"/>
      <c r="E41" s="134"/>
      <c r="F41" s="134"/>
      <c r="G41" s="134"/>
      <c r="H41" s="134"/>
      <c r="I41" s="134"/>
      <c r="J41" s="134"/>
      <c r="K41" s="134"/>
    </row>
    <row r="42" spans="1:11" s="136" customFormat="1" x14ac:dyDescent="0.4">
      <c r="A42" s="134"/>
      <c r="B42" s="134"/>
      <c r="C42" s="134"/>
      <c r="D42" s="134"/>
      <c r="E42" s="134"/>
      <c r="F42" s="134"/>
      <c r="G42" s="134"/>
      <c r="H42" s="134"/>
      <c r="I42" s="134"/>
      <c r="J42" s="134"/>
      <c r="K42" s="134"/>
    </row>
    <row r="43" spans="1:11" x14ac:dyDescent="0.4">
      <c r="A43" s="135"/>
      <c r="B43" s="135"/>
      <c r="C43" s="135"/>
      <c r="D43" s="135"/>
      <c r="E43" s="135"/>
      <c r="F43" s="135"/>
      <c r="G43" s="135"/>
      <c r="H43" s="135"/>
      <c r="I43" s="135"/>
      <c r="J43" s="135"/>
      <c r="K43" s="135"/>
    </row>
    <row r="44" spans="1:11" x14ac:dyDescent="0.4">
      <c r="A44" s="135"/>
      <c r="B44" s="135"/>
      <c r="C44" s="135"/>
      <c r="D44" s="135"/>
      <c r="E44" s="135"/>
      <c r="F44" s="135"/>
      <c r="G44" s="135"/>
      <c r="H44" s="135"/>
      <c r="I44" s="135"/>
      <c r="J44" s="135"/>
      <c r="K44" s="135"/>
    </row>
    <row r="45" spans="1:11" x14ac:dyDescent="0.4">
      <c r="A45" s="135"/>
      <c r="B45" s="135"/>
      <c r="C45" s="135"/>
      <c r="D45" s="135"/>
      <c r="E45" s="135"/>
      <c r="F45" s="135"/>
      <c r="G45" s="135"/>
      <c r="H45" s="135"/>
      <c r="I45" s="135"/>
      <c r="J45" s="135"/>
      <c r="K45" s="135"/>
    </row>
    <row r="46" spans="1:11" x14ac:dyDescent="0.4">
      <c r="A46" s="135"/>
      <c r="B46" s="135"/>
      <c r="C46" s="135"/>
      <c r="D46" s="135"/>
      <c r="E46" s="135"/>
      <c r="F46" s="135"/>
      <c r="G46" s="135"/>
      <c r="H46" s="135"/>
      <c r="I46" s="135"/>
      <c r="J46" s="135"/>
      <c r="K46" s="135"/>
    </row>
  </sheetData>
  <mergeCells count="13">
    <mergeCell ref="H1:J1"/>
    <mergeCell ref="A3:J3"/>
    <mergeCell ref="A5:B5"/>
    <mergeCell ref="C5:G5"/>
    <mergeCell ref="B9:D9"/>
    <mergeCell ref="E9:J9"/>
    <mergeCell ref="B13:J16"/>
    <mergeCell ref="B10:D10"/>
    <mergeCell ref="B11:D11"/>
    <mergeCell ref="E11:J11"/>
    <mergeCell ref="B12:D12"/>
    <mergeCell ref="E12:J12"/>
    <mergeCell ref="E10:J10"/>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x14ac:dyDescent="0.4"/>
  <cols>
    <col min="1" max="1" width="2.625" style="132" customWidth="1"/>
    <col min="2" max="2" width="7.375" style="132" customWidth="1"/>
    <col min="3" max="10" width="9" style="132"/>
    <col min="11" max="11" width="2.125" style="132" customWidth="1"/>
    <col min="12" max="16384" width="9" style="132"/>
  </cols>
  <sheetData>
    <row r="1" spans="1:13" x14ac:dyDescent="0.35">
      <c r="H1" s="870" t="str">
        <f>"令和"&amp;申請書!$V$6&amp;"年"&amp;申請書!$X$6&amp;"月"&amp;申請書!$AA$6&amp;"日"</f>
        <v>令和7年9月1日</v>
      </c>
      <c r="I1" s="870"/>
      <c r="J1" s="870"/>
      <c r="M1" s="45" t="s">
        <v>63</v>
      </c>
    </row>
    <row r="3" spans="1:13" ht="24" x14ac:dyDescent="0.4">
      <c r="A3" s="871" t="s">
        <v>170</v>
      </c>
      <c r="B3" s="872"/>
      <c r="C3" s="872"/>
      <c r="D3" s="872"/>
      <c r="E3" s="872"/>
      <c r="F3" s="872"/>
      <c r="G3" s="872"/>
      <c r="H3" s="872"/>
      <c r="I3" s="872"/>
      <c r="J3" s="872"/>
    </row>
    <row r="4" spans="1:13" ht="9" customHeight="1" x14ac:dyDescent="0.4">
      <c r="A4" s="133"/>
      <c r="B4" s="133"/>
    </row>
    <row r="5" spans="1:13" ht="24" customHeight="1" x14ac:dyDescent="0.4">
      <c r="A5" s="873" t="s">
        <v>16</v>
      </c>
      <c r="B5" s="874"/>
      <c r="C5" s="875" t="str">
        <f>申請書!$O$22</f>
        <v>○○</v>
      </c>
      <c r="D5" s="874"/>
      <c r="E5" s="874"/>
      <c r="F5" s="874"/>
      <c r="G5" s="876"/>
      <c r="H5" s="134"/>
      <c r="I5" s="134"/>
      <c r="J5" s="134"/>
      <c r="K5" s="135"/>
    </row>
    <row r="6" spans="1:13" ht="8.1" customHeight="1" x14ac:dyDescent="0.4">
      <c r="A6" s="134"/>
      <c r="B6" s="134"/>
      <c r="C6" s="134"/>
      <c r="D6" s="134"/>
      <c r="E6" s="134"/>
      <c r="F6" s="134"/>
      <c r="G6" s="134"/>
      <c r="H6" s="134"/>
      <c r="I6" s="134"/>
      <c r="J6" s="134"/>
      <c r="K6" s="135"/>
    </row>
    <row r="7" spans="1:13" s="136" customFormat="1" ht="8.1" customHeight="1" x14ac:dyDescent="0.4">
      <c r="C7" s="137"/>
      <c r="I7" s="154" t="s">
        <v>171</v>
      </c>
      <c r="K7" s="134"/>
    </row>
    <row r="8" spans="1:13" s="136" customFormat="1" ht="20.100000000000001" customHeight="1" x14ac:dyDescent="0.4">
      <c r="A8" s="138"/>
      <c r="B8" s="139"/>
      <c r="C8" s="140"/>
      <c r="D8" s="141"/>
      <c r="E8" s="141"/>
      <c r="F8" s="141"/>
      <c r="G8" s="141"/>
      <c r="H8" s="141"/>
      <c r="I8" s="141"/>
      <c r="J8" s="141"/>
      <c r="K8" s="142"/>
    </row>
    <row r="9" spans="1:13" s="136" customFormat="1" ht="50.1" customHeight="1" x14ac:dyDescent="0.4">
      <c r="A9" s="250"/>
      <c r="B9" s="565" t="s">
        <v>168</v>
      </c>
      <c r="C9" s="565"/>
      <c r="D9" s="565"/>
      <c r="E9" s="640"/>
      <c r="F9" s="640"/>
      <c r="G9" s="640"/>
      <c r="H9" s="640"/>
      <c r="I9" s="640"/>
      <c r="J9" s="640"/>
      <c r="K9" s="251"/>
    </row>
    <row r="10" spans="1:13" s="136" customFormat="1" ht="50.1" customHeight="1" x14ac:dyDescent="0.4">
      <c r="A10" s="250"/>
      <c r="B10" s="860" t="s">
        <v>324</v>
      </c>
      <c r="C10" s="565"/>
      <c r="D10" s="565"/>
      <c r="E10" s="866"/>
      <c r="F10" s="867"/>
      <c r="G10" s="867"/>
      <c r="H10" s="868"/>
      <c r="I10" s="868"/>
      <c r="J10" s="869"/>
      <c r="K10" s="251"/>
    </row>
    <row r="11" spans="1:13" s="136" customFormat="1" ht="117.75" customHeight="1" x14ac:dyDescent="0.4">
      <c r="A11" s="250"/>
      <c r="B11" s="860" t="s">
        <v>172</v>
      </c>
      <c r="C11" s="860"/>
      <c r="D11" s="860"/>
      <c r="E11" s="877" t="s">
        <v>171</v>
      </c>
      <c r="F11" s="878"/>
      <c r="G11" s="878"/>
      <c r="H11" s="878"/>
      <c r="I11" s="878"/>
      <c r="J11" s="879"/>
      <c r="K11" s="251"/>
    </row>
    <row r="12" spans="1:13" s="136" customFormat="1" ht="50.1" customHeight="1" x14ac:dyDescent="0.4">
      <c r="A12" s="250"/>
      <c r="B12" s="565" t="s">
        <v>322</v>
      </c>
      <c r="C12" s="565"/>
      <c r="D12" s="565"/>
      <c r="E12" s="865" t="s">
        <v>169</v>
      </c>
      <c r="F12" s="865"/>
      <c r="G12" s="865"/>
      <c r="H12" s="865"/>
      <c r="I12" s="865"/>
      <c r="J12" s="865"/>
      <c r="K12" s="251"/>
    </row>
    <row r="13" spans="1:13" s="136" customFormat="1" ht="50.1" customHeight="1" x14ac:dyDescent="0.4">
      <c r="A13" s="250"/>
      <c r="B13" s="677" t="s">
        <v>323</v>
      </c>
      <c r="C13" s="677"/>
      <c r="D13" s="677"/>
      <c r="E13" s="677"/>
      <c r="F13" s="677"/>
      <c r="G13" s="677"/>
      <c r="H13" s="677"/>
      <c r="I13" s="677"/>
      <c r="J13" s="677"/>
      <c r="K13" s="251"/>
    </row>
    <row r="14" spans="1:13" s="136" customFormat="1" ht="50.1" customHeight="1" x14ac:dyDescent="0.4">
      <c r="A14" s="250"/>
      <c r="B14" s="680"/>
      <c r="C14" s="680"/>
      <c r="D14" s="680"/>
      <c r="E14" s="680"/>
      <c r="F14" s="680"/>
      <c r="G14" s="680"/>
      <c r="H14" s="680"/>
      <c r="I14" s="680"/>
      <c r="J14" s="680"/>
      <c r="K14" s="251"/>
    </row>
    <row r="15" spans="1:13" s="136" customFormat="1" ht="20.100000000000001" customHeight="1" x14ac:dyDescent="0.4">
      <c r="A15" s="250"/>
      <c r="B15" s="858"/>
      <c r="C15" s="858"/>
      <c r="D15" s="858"/>
      <c r="E15" s="858"/>
      <c r="F15" s="858"/>
      <c r="G15" s="858"/>
      <c r="H15" s="858"/>
      <c r="I15" s="858"/>
      <c r="J15" s="858"/>
      <c r="K15" s="251"/>
    </row>
    <row r="16" spans="1:13" s="136" customFormat="1" ht="20.100000000000001" customHeight="1" x14ac:dyDescent="0.4">
      <c r="A16" s="321"/>
      <c r="B16" s="859"/>
      <c r="C16" s="859"/>
      <c r="D16" s="859"/>
      <c r="E16" s="859"/>
      <c r="F16" s="859"/>
      <c r="G16" s="859"/>
      <c r="H16" s="859"/>
      <c r="I16" s="859"/>
      <c r="J16" s="859"/>
      <c r="K16" s="322"/>
    </row>
    <row r="17" spans="1:11" s="136" customFormat="1" ht="20.100000000000001" customHeight="1" x14ac:dyDescent="0.4">
      <c r="A17" s="134"/>
      <c r="B17" s="134"/>
      <c r="C17" s="134"/>
      <c r="D17" s="134"/>
      <c r="E17" s="134"/>
      <c r="F17" s="134"/>
      <c r="G17" s="134"/>
      <c r="H17" s="134"/>
      <c r="I17" s="134"/>
      <c r="J17" s="134"/>
      <c r="K17" s="134"/>
    </row>
    <row r="18" spans="1:11" s="136" customFormat="1" ht="20.100000000000001" customHeight="1" x14ac:dyDescent="0.4">
      <c r="A18" s="134"/>
      <c r="B18" s="143"/>
      <c r="C18" s="134"/>
      <c r="D18" s="134"/>
      <c r="E18" s="134"/>
      <c r="F18" s="134"/>
      <c r="G18" s="134"/>
      <c r="H18" s="134"/>
      <c r="I18" s="134"/>
      <c r="J18" s="134"/>
      <c r="K18" s="134"/>
    </row>
    <row r="19" spans="1:11" s="136" customFormat="1" ht="20.100000000000001" customHeight="1" x14ac:dyDescent="0.4">
      <c r="A19" s="134"/>
      <c r="B19" s="143"/>
      <c r="C19" s="134"/>
      <c r="D19" s="134"/>
      <c r="E19" s="134"/>
      <c r="F19" s="134"/>
      <c r="G19" s="134"/>
      <c r="H19" s="134"/>
      <c r="I19" s="134"/>
      <c r="J19" s="134"/>
      <c r="K19" s="134"/>
    </row>
    <row r="20" spans="1:11" s="136" customFormat="1" ht="24.95" customHeight="1" x14ac:dyDescent="0.4">
      <c r="A20" s="134"/>
      <c r="B20" s="144"/>
      <c r="C20" s="145"/>
      <c r="D20" s="146"/>
      <c r="E20" s="146"/>
      <c r="F20" s="146"/>
      <c r="G20" s="134"/>
      <c r="H20" s="134"/>
      <c r="I20" s="134"/>
      <c r="J20" s="134"/>
      <c r="K20" s="134"/>
    </row>
    <row r="21" spans="1:11" s="136" customFormat="1" ht="21.95" customHeight="1" x14ac:dyDescent="0.4">
      <c r="A21" s="134"/>
      <c r="B21" s="134"/>
      <c r="C21" s="134"/>
      <c r="D21" s="134"/>
      <c r="E21" s="134"/>
      <c r="F21" s="134"/>
      <c r="G21" s="134"/>
      <c r="H21" s="134"/>
      <c r="I21" s="134"/>
      <c r="J21" s="134"/>
      <c r="K21" s="134"/>
    </row>
    <row r="22" spans="1:11" s="136" customFormat="1" ht="21.95" customHeight="1" x14ac:dyDescent="0.4">
      <c r="A22" s="134"/>
      <c r="B22" s="134"/>
      <c r="C22" s="134"/>
      <c r="D22" s="134"/>
      <c r="E22" s="134"/>
      <c r="F22" s="134"/>
      <c r="G22" s="134"/>
      <c r="H22" s="134"/>
      <c r="I22" s="134"/>
      <c r="J22" s="134"/>
      <c r="K22" s="134"/>
    </row>
    <row r="23" spans="1:11" s="136" customFormat="1" ht="21.95" customHeight="1" x14ac:dyDescent="0.4">
      <c r="A23" s="134"/>
      <c r="B23" s="146"/>
      <c r="C23" s="134"/>
      <c r="D23" s="134"/>
      <c r="E23" s="134"/>
      <c r="F23" s="134"/>
      <c r="G23" s="134"/>
      <c r="H23" s="134"/>
      <c r="I23" s="134"/>
      <c r="J23" s="134"/>
      <c r="K23" s="134"/>
    </row>
    <row r="24" spans="1:11" s="136" customFormat="1" ht="20.100000000000001" customHeight="1" x14ac:dyDescent="0.4">
      <c r="A24" s="134"/>
      <c r="B24" s="134"/>
      <c r="C24" s="134"/>
      <c r="D24" s="134"/>
      <c r="E24" s="134"/>
      <c r="F24" s="134"/>
      <c r="G24" s="134"/>
      <c r="H24" s="134"/>
      <c r="I24" s="134"/>
      <c r="J24" s="134"/>
      <c r="K24" s="134"/>
    </row>
    <row r="25" spans="1:11" s="136" customFormat="1" ht="30" customHeight="1" x14ac:dyDescent="0.4">
      <c r="A25" s="134"/>
      <c r="B25" s="147"/>
      <c r="C25" s="147"/>
      <c r="D25" s="147"/>
      <c r="E25" s="148"/>
      <c r="F25" s="148"/>
      <c r="G25" s="148"/>
      <c r="H25" s="147"/>
      <c r="I25" s="147"/>
      <c r="J25" s="134"/>
      <c r="K25" s="134"/>
    </row>
    <row r="26" spans="1:11" s="136" customFormat="1" ht="30" customHeight="1" x14ac:dyDescent="0.4">
      <c r="A26" s="134"/>
      <c r="B26" s="147"/>
      <c r="C26" s="147"/>
      <c r="D26" s="147"/>
      <c r="E26" s="134"/>
      <c r="F26" s="134"/>
      <c r="G26" s="134"/>
      <c r="H26" s="134"/>
      <c r="I26" s="134"/>
      <c r="J26" s="134"/>
      <c r="K26" s="134"/>
    </row>
    <row r="27" spans="1:11" s="136" customFormat="1" ht="20.100000000000001" customHeight="1" x14ac:dyDescent="0.4">
      <c r="A27" s="134"/>
      <c r="B27" s="134"/>
      <c r="C27" s="134"/>
      <c r="D27" s="134"/>
      <c r="E27" s="134"/>
      <c r="F27" s="134"/>
      <c r="G27" s="134"/>
      <c r="H27" s="134"/>
      <c r="I27" s="134"/>
      <c r="J27" s="134"/>
      <c r="K27" s="134"/>
    </row>
    <row r="28" spans="1:11" s="136" customFormat="1" ht="20.100000000000001" customHeight="1" x14ac:dyDescent="0.4">
      <c r="A28" s="134"/>
      <c r="B28" s="134"/>
      <c r="C28" s="134"/>
      <c r="D28" s="134"/>
      <c r="E28" s="134"/>
      <c r="F28" s="134"/>
      <c r="G28" s="134"/>
      <c r="H28" s="134"/>
      <c r="I28" s="134"/>
      <c r="J28" s="134"/>
      <c r="K28" s="134"/>
    </row>
    <row r="29" spans="1:11" s="136" customFormat="1" ht="20.100000000000001" customHeight="1" x14ac:dyDescent="0.4">
      <c r="A29" s="134"/>
      <c r="B29" s="149"/>
      <c r="C29" s="149"/>
      <c r="D29" s="149"/>
      <c r="E29" s="149"/>
      <c r="F29" s="149"/>
      <c r="G29" s="149"/>
      <c r="H29" s="149"/>
      <c r="I29" s="149"/>
      <c r="J29" s="149"/>
      <c r="K29" s="134"/>
    </row>
    <row r="30" spans="1:11" s="136" customFormat="1" ht="20.100000000000001" customHeight="1" x14ac:dyDescent="0.4">
      <c r="A30" s="134"/>
      <c r="B30" s="149"/>
      <c r="C30" s="149"/>
      <c r="D30" s="149"/>
      <c r="E30" s="149"/>
      <c r="F30" s="149"/>
      <c r="G30" s="149"/>
      <c r="H30" s="149"/>
      <c r="I30" s="149"/>
      <c r="J30" s="149"/>
      <c r="K30" s="134"/>
    </row>
    <row r="31" spans="1:11" s="136" customFormat="1" ht="20.100000000000001" customHeight="1" x14ac:dyDescent="0.4">
      <c r="A31" s="134"/>
      <c r="B31" s="149"/>
      <c r="C31" s="149"/>
      <c r="D31" s="149"/>
      <c r="E31" s="149"/>
      <c r="F31" s="149"/>
      <c r="G31" s="149"/>
      <c r="H31" s="149"/>
      <c r="I31" s="149"/>
      <c r="J31" s="149"/>
      <c r="K31" s="134"/>
    </row>
    <row r="32" spans="1:11" s="136" customFormat="1" ht="20.100000000000001" customHeight="1" x14ac:dyDescent="0.4">
      <c r="A32" s="134"/>
      <c r="B32" s="149"/>
      <c r="C32" s="149"/>
      <c r="D32" s="149"/>
      <c r="E32" s="149"/>
      <c r="F32" s="149"/>
      <c r="G32" s="149"/>
      <c r="H32" s="149"/>
      <c r="I32" s="149"/>
      <c r="J32" s="149"/>
      <c r="K32" s="134"/>
    </row>
    <row r="33" spans="1:11" s="136" customFormat="1" ht="20.100000000000001" customHeight="1" x14ac:dyDescent="0.4">
      <c r="A33" s="134"/>
      <c r="B33" s="150"/>
      <c r="C33" s="151"/>
      <c r="D33" s="151"/>
      <c r="E33" s="151"/>
      <c r="F33" s="151"/>
      <c r="G33" s="151"/>
      <c r="H33" s="151"/>
      <c r="I33" s="151"/>
      <c r="J33" s="151"/>
      <c r="K33" s="134"/>
    </row>
    <row r="34" spans="1:11" s="136" customFormat="1" ht="20.100000000000001" customHeight="1" x14ac:dyDescent="0.4">
      <c r="A34" s="134"/>
      <c r="B34" s="151"/>
      <c r="C34" s="151"/>
      <c r="D34" s="151"/>
      <c r="E34" s="151"/>
      <c r="F34" s="151"/>
      <c r="G34" s="151"/>
      <c r="H34" s="151"/>
      <c r="I34" s="151"/>
      <c r="J34" s="151"/>
      <c r="K34" s="134"/>
    </row>
    <row r="35" spans="1:11" s="136" customFormat="1" ht="20.100000000000001" customHeight="1" x14ac:dyDescent="0.4">
      <c r="A35" s="134"/>
      <c r="B35" s="151"/>
      <c r="C35" s="151"/>
      <c r="D35" s="151"/>
      <c r="E35" s="151"/>
      <c r="F35" s="151"/>
      <c r="G35" s="151"/>
      <c r="H35" s="151"/>
      <c r="I35" s="151"/>
      <c r="J35" s="151"/>
      <c r="K35" s="134"/>
    </row>
    <row r="36" spans="1:11" s="136" customFormat="1" ht="20.100000000000001" customHeight="1" x14ac:dyDescent="0.4">
      <c r="A36" s="134"/>
      <c r="B36" s="151"/>
      <c r="C36" s="151"/>
      <c r="D36" s="151"/>
      <c r="E36" s="151"/>
      <c r="F36" s="151"/>
      <c r="G36" s="151"/>
      <c r="H36" s="151"/>
      <c r="I36" s="151"/>
      <c r="J36" s="151"/>
      <c r="K36" s="134"/>
    </row>
    <row r="37" spans="1:11" s="136" customFormat="1" ht="20.100000000000001" customHeight="1" x14ac:dyDescent="0.4">
      <c r="A37" s="134"/>
      <c r="B37" s="134"/>
      <c r="C37" s="134"/>
      <c r="D37" s="134"/>
      <c r="E37" s="134"/>
      <c r="F37" s="134"/>
      <c r="G37" s="134"/>
      <c r="H37" s="134"/>
      <c r="I37" s="134"/>
      <c r="J37" s="134"/>
      <c r="K37" s="134"/>
    </row>
    <row r="38" spans="1:11" s="136" customFormat="1" ht="20.100000000000001" customHeight="1" x14ac:dyDescent="0.4">
      <c r="A38" s="134"/>
      <c r="B38" s="152"/>
      <c r="C38" s="153"/>
      <c r="D38" s="153"/>
      <c r="E38" s="153"/>
      <c r="F38" s="153"/>
      <c r="G38" s="153"/>
      <c r="H38" s="153"/>
      <c r="I38" s="153"/>
      <c r="J38" s="153"/>
      <c r="K38" s="134"/>
    </row>
    <row r="39" spans="1:11" s="136" customFormat="1" ht="20.100000000000001" customHeight="1" x14ac:dyDescent="0.4">
      <c r="A39" s="134"/>
      <c r="B39" s="153"/>
      <c r="C39" s="153"/>
      <c r="D39" s="153"/>
      <c r="E39" s="153"/>
      <c r="F39" s="153"/>
      <c r="G39" s="153"/>
      <c r="H39" s="153"/>
      <c r="I39" s="153"/>
      <c r="J39" s="153"/>
      <c r="K39" s="134"/>
    </row>
    <row r="40" spans="1:11" s="136" customFormat="1" ht="20.100000000000001" customHeight="1" x14ac:dyDescent="0.4">
      <c r="A40" s="134"/>
      <c r="B40" s="153"/>
      <c r="C40" s="153"/>
      <c r="D40" s="153"/>
      <c r="E40" s="153"/>
      <c r="F40" s="153"/>
      <c r="G40" s="153"/>
      <c r="H40" s="153"/>
      <c r="I40" s="153"/>
      <c r="J40" s="153"/>
      <c r="K40" s="134"/>
    </row>
    <row r="41" spans="1:11" s="136" customFormat="1" ht="20.100000000000001" customHeight="1" x14ac:dyDescent="0.4">
      <c r="A41" s="134"/>
      <c r="B41" s="134"/>
      <c r="C41" s="134"/>
      <c r="D41" s="134"/>
      <c r="E41" s="134"/>
      <c r="F41" s="134"/>
      <c r="G41" s="134"/>
      <c r="H41" s="134"/>
      <c r="I41" s="134"/>
      <c r="J41" s="134"/>
      <c r="K41" s="134"/>
    </row>
    <row r="42" spans="1:11" s="136" customFormat="1" x14ac:dyDescent="0.4">
      <c r="A42" s="134"/>
      <c r="B42" s="134"/>
      <c r="C42" s="134"/>
      <c r="D42" s="134"/>
      <c r="E42" s="134"/>
      <c r="F42" s="134"/>
      <c r="G42" s="134"/>
      <c r="H42" s="134"/>
      <c r="I42" s="134"/>
      <c r="J42" s="134"/>
      <c r="K42" s="134"/>
    </row>
    <row r="43" spans="1:11" x14ac:dyDescent="0.4">
      <c r="A43" s="135"/>
      <c r="B43" s="135"/>
      <c r="C43" s="135"/>
      <c r="D43" s="135"/>
      <c r="E43" s="135"/>
      <c r="F43" s="135"/>
      <c r="G43" s="135"/>
      <c r="H43" s="135"/>
      <c r="I43" s="135"/>
      <c r="J43" s="135"/>
      <c r="K43" s="135"/>
    </row>
    <row r="44" spans="1:11" x14ac:dyDescent="0.4">
      <c r="A44" s="135"/>
      <c r="B44" s="135"/>
      <c r="C44" s="135"/>
      <c r="D44" s="135"/>
      <c r="E44" s="135"/>
      <c r="F44" s="135"/>
      <c r="G44" s="135"/>
      <c r="H44" s="135"/>
      <c r="I44" s="135"/>
      <c r="J44" s="135"/>
      <c r="K44" s="135"/>
    </row>
    <row r="45" spans="1:11" x14ac:dyDescent="0.4">
      <c r="A45" s="135"/>
      <c r="B45" s="135"/>
      <c r="C45" s="135"/>
      <c r="D45" s="135"/>
      <c r="E45" s="135"/>
      <c r="F45" s="135"/>
      <c r="G45" s="135"/>
      <c r="H45" s="135"/>
      <c r="I45" s="135"/>
      <c r="J45" s="135"/>
      <c r="K45" s="135"/>
    </row>
    <row r="46" spans="1:11" x14ac:dyDescent="0.4">
      <c r="A46" s="135"/>
      <c r="B46" s="135"/>
      <c r="C46" s="135"/>
      <c r="D46" s="135"/>
      <c r="E46" s="135"/>
      <c r="F46" s="135"/>
      <c r="G46" s="135"/>
      <c r="H46" s="135"/>
      <c r="I46" s="135"/>
      <c r="J46" s="135"/>
      <c r="K46" s="135"/>
    </row>
  </sheetData>
  <mergeCells count="13">
    <mergeCell ref="H1:J1"/>
    <mergeCell ref="A3:J3"/>
    <mergeCell ref="A5:B5"/>
    <mergeCell ref="C5:G5"/>
    <mergeCell ref="B9:D9"/>
    <mergeCell ref="E9:J9"/>
    <mergeCell ref="B12:D12"/>
    <mergeCell ref="E12:J12"/>
    <mergeCell ref="B13:J16"/>
    <mergeCell ref="B10:D10"/>
    <mergeCell ref="B11:D11"/>
    <mergeCell ref="E11:J11"/>
    <mergeCell ref="E10:J10"/>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4" sqref="F14"/>
    </sheetView>
  </sheetViews>
  <sheetFormatPr defaultRowHeight="18.75" x14ac:dyDescent="0.4"/>
  <sheetData/>
  <phoneticPr fontId="17"/>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56"/>
  <sheetViews>
    <sheetView showGridLines="0" view="pageBreakPreview" zoomScale="77" zoomScaleNormal="100" zoomScaleSheetLayoutView="77" workbookViewId="0">
      <selection sqref="A1:AA1"/>
    </sheetView>
  </sheetViews>
  <sheetFormatPr defaultRowHeight="13.5" x14ac:dyDescent="0.4"/>
  <cols>
    <col min="1" max="1" width="3.625" style="2" customWidth="1"/>
    <col min="2" max="3" width="5.5" style="2" customWidth="1"/>
    <col min="4" max="12" width="3.625" style="2" customWidth="1"/>
    <col min="13" max="13" width="6.125" style="2" customWidth="1"/>
    <col min="14" max="14" width="7.625" style="2" customWidth="1"/>
    <col min="15" max="26" width="4" style="2" customWidth="1"/>
    <col min="27" max="27" width="10.75" style="15" customWidth="1"/>
    <col min="28" max="32" width="3.625" style="2" customWidth="1"/>
    <col min="33" max="33" width="3.625" style="343" customWidth="1"/>
    <col min="34" max="69" width="3.625" style="2" customWidth="1"/>
    <col min="70" max="16384" width="9" style="2"/>
  </cols>
  <sheetData>
    <row r="1" spans="1:33" s="14" customFormat="1" ht="20.25" customHeight="1" x14ac:dyDescent="0.4">
      <c r="A1" s="476" t="str">
        <f>"Ⅰ　総括表（令和　"&amp;申請書!$E$3&amp;"　年度分)"</f>
        <v>Ⅰ　総括表（令和　7　年度分)</v>
      </c>
      <c r="B1" s="446"/>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13"/>
      <c r="AC1" s="13"/>
      <c r="AD1" s="13"/>
      <c r="AE1" s="13"/>
      <c r="AG1" s="342"/>
    </row>
    <row r="2" spans="1:33" ht="3" customHeight="1" x14ac:dyDescent="0.4"/>
    <row r="3" spans="1:33" ht="25.5" customHeight="1" x14ac:dyDescent="0.4">
      <c r="A3" s="477" t="s">
        <v>16</v>
      </c>
      <c r="B3" s="477"/>
      <c r="C3" s="477"/>
      <c r="D3" s="477"/>
      <c r="E3" s="478" t="str">
        <f>申請書!$O$22</f>
        <v>○○</v>
      </c>
      <c r="F3" s="478"/>
      <c r="G3" s="478"/>
      <c r="H3" s="478"/>
      <c r="I3" s="478"/>
      <c r="J3" s="478"/>
      <c r="K3" s="478"/>
      <c r="L3" s="478"/>
      <c r="M3" s="478"/>
      <c r="N3" s="478"/>
      <c r="O3" s="325"/>
      <c r="P3" s="325"/>
      <c r="Q3" s="325"/>
      <c r="R3" s="325"/>
      <c r="S3" s="325"/>
      <c r="T3" s="325"/>
      <c r="U3" s="325"/>
      <c r="V3" s="325"/>
      <c r="W3" s="325"/>
      <c r="X3" s="325"/>
    </row>
    <row r="4" spans="1:33" ht="0.75" customHeight="1" x14ac:dyDescent="0.4">
      <c r="A4" s="13"/>
      <c r="B4" s="13"/>
      <c r="C4" s="13"/>
      <c r="D4" s="13"/>
      <c r="E4" s="13"/>
      <c r="F4" s="13"/>
      <c r="G4" s="16"/>
      <c r="H4" s="16"/>
    </row>
    <row r="5" spans="1:33" ht="21" x14ac:dyDescent="0.4">
      <c r="A5" s="17"/>
      <c r="B5" s="18" t="s">
        <v>29</v>
      </c>
      <c r="C5" s="18" t="s">
        <v>30</v>
      </c>
      <c r="D5" s="479" t="s">
        <v>31</v>
      </c>
      <c r="E5" s="479"/>
      <c r="F5" s="479"/>
      <c r="G5" s="479"/>
      <c r="H5" s="479"/>
      <c r="I5" s="479"/>
      <c r="J5" s="479"/>
      <c r="K5" s="479"/>
      <c r="L5" s="479"/>
      <c r="M5" s="479"/>
      <c r="N5" s="480" t="s">
        <v>32</v>
      </c>
      <c r="O5" s="479"/>
      <c r="P5" s="479"/>
      <c r="Q5" s="479"/>
      <c r="R5" s="479"/>
      <c r="S5" s="479"/>
      <c r="T5" s="479"/>
      <c r="U5" s="479"/>
      <c r="V5" s="479"/>
      <c r="W5" s="479"/>
      <c r="X5" s="479"/>
      <c r="Y5" s="479"/>
      <c r="Z5" s="479"/>
      <c r="AA5" s="19" t="s">
        <v>33</v>
      </c>
      <c r="AB5" s="13"/>
      <c r="AC5" s="13"/>
      <c r="AD5" s="13"/>
      <c r="AE5" s="13"/>
    </row>
    <row r="6" spans="1:33" ht="21" x14ac:dyDescent="0.4">
      <c r="A6" s="330"/>
      <c r="B6" s="331"/>
      <c r="C6" s="331"/>
      <c r="D6" s="332"/>
      <c r="E6" s="332"/>
      <c r="F6" s="332"/>
      <c r="G6" s="332"/>
      <c r="H6" s="332"/>
      <c r="I6" s="332"/>
      <c r="J6" s="332"/>
      <c r="K6" s="332"/>
      <c r="L6" s="332"/>
      <c r="M6" s="332"/>
      <c r="N6" s="337" t="s">
        <v>325</v>
      </c>
      <c r="O6" s="334" t="s">
        <v>82</v>
      </c>
      <c r="P6" s="334" t="s">
        <v>83</v>
      </c>
      <c r="Q6" s="334" t="s">
        <v>84</v>
      </c>
      <c r="R6" s="334" t="s">
        <v>85</v>
      </c>
      <c r="S6" s="334" t="s">
        <v>86</v>
      </c>
      <c r="T6" s="334" t="s">
        <v>87</v>
      </c>
      <c r="U6" s="334" t="s">
        <v>88</v>
      </c>
      <c r="V6" s="334" t="s">
        <v>89</v>
      </c>
      <c r="W6" s="334" t="s">
        <v>90</v>
      </c>
      <c r="X6" s="334" t="s">
        <v>91</v>
      </c>
      <c r="Y6" s="334" t="s">
        <v>92</v>
      </c>
      <c r="Z6" s="334" t="s">
        <v>93</v>
      </c>
      <c r="AA6" s="333"/>
      <c r="AB6" s="324"/>
      <c r="AC6" s="324"/>
      <c r="AD6" s="324"/>
      <c r="AE6" s="324"/>
    </row>
    <row r="7" spans="1:33" ht="18" customHeight="1" x14ac:dyDescent="0.4">
      <c r="A7" s="326" t="s">
        <v>34</v>
      </c>
      <c r="B7" s="327"/>
      <c r="C7" s="327"/>
      <c r="D7" s="327"/>
      <c r="E7" s="327"/>
      <c r="F7" s="327"/>
      <c r="G7" s="327"/>
      <c r="H7" s="327"/>
      <c r="I7" s="327"/>
      <c r="J7" s="327"/>
      <c r="K7" s="327"/>
      <c r="L7" s="327"/>
      <c r="M7" s="327"/>
      <c r="N7" s="329"/>
      <c r="O7" s="327"/>
      <c r="P7" s="327"/>
      <c r="Q7" s="327"/>
      <c r="R7" s="327"/>
      <c r="S7" s="327"/>
      <c r="T7" s="327"/>
      <c r="U7" s="327"/>
      <c r="V7" s="327"/>
      <c r="W7" s="327"/>
      <c r="X7" s="327"/>
      <c r="Y7" s="327"/>
      <c r="Z7" s="327"/>
      <c r="AA7" s="328"/>
      <c r="AB7" s="13"/>
      <c r="AC7" s="13"/>
      <c r="AD7" s="13"/>
      <c r="AE7" s="13"/>
      <c r="AF7" s="13"/>
    </row>
    <row r="8" spans="1:33" ht="20.100000000000001" customHeight="1" x14ac:dyDescent="0.4">
      <c r="A8" s="17">
        <v>1</v>
      </c>
      <c r="B8" s="20"/>
      <c r="C8" s="21" t="s">
        <v>35</v>
      </c>
      <c r="D8" s="462" t="s">
        <v>359</v>
      </c>
      <c r="E8" s="463"/>
      <c r="F8" s="463"/>
      <c r="G8" s="463"/>
      <c r="H8" s="463"/>
      <c r="I8" s="463"/>
      <c r="J8" s="463"/>
      <c r="K8" s="463"/>
      <c r="L8" s="463"/>
      <c r="M8" s="464"/>
      <c r="N8" s="338"/>
      <c r="O8" s="377"/>
      <c r="P8" s="378"/>
      <c r="Q8" s="378"/>
      <c r="R8" s="378"/>
      <c r="S8" s="378"/>
      <c r="T8" s="378"/>
      <c r="U8" s="378"/>
      <c r="V8" s="378"/>
      <c r="W8" s="378"/>
      <c r="X8" s="378"/>
      <c r="Y8" s="378"/>
      <c r="Z8" s="378"/>
      <c r="AA8" s="323" t="s">
        <v>36</v>
      </c>
    </row>
    <row r="9" spans="1:33" ht="20.100000000000001" customHeight="1" x14ac:dyDescent="0.4">
      <c r="A9" s="17">
        <v>2</v>
      </c>
      <c r="B9" s="30"/>
      <c r="C9" s="31" t="s">
        <v>35</v>
      </c>
      <c r="D9" s="465" t="s">
        <v>57</v>
      </c>
      <c r="E9" s="466"/>
      <c r="F9" s="466"/>
      <c r="G9" s="466"/>
      <c r="H9" s="466"/>
      <c r="I9" s="466"/>
      <c r="J9" s="466"/>
      <c r="K9" s="466"/>
      <c r="L9" s="466"/>
      <c r="M9" s="467"/>
      <c r="N9" s="339"/>
      <c r="O9" s="336"/>
      <c r="P9" s="32"/>
      <c r="Q9" s="32"/>
      <c r="R9" s="32"/>
      <c r="S9" s="32"/>
      <c r="T9" s="32"/>
      <c r="U9" s="32"/>
      <c r="V9" s="32"/>
      <c r="W9" s="32"/>
      <c r="X9" s="32"/>
      <c r="Y9" s="33"/>
      <c r="Z9" s="34"/>
      <c r="AA9" s="60"/>
    </row>
    <row r="10" spans="1:33" ht="20.100000000000001" customHeight="1" x14ac:dyDescent="0.35">
      <c r="A10" s="17">
        <v>3</v>
      </c>
      <c r="B10" s="24"/>
      <c r="C10" s="21" t="s">
        <v>35</v>
      </c>
      <c r="D10" s="462" t="s">
        <v>58</v>
      </c>
      <c r="E10" s="463"/>
      <c r="F10" s="463"/>
      <c r="G10" s="463"/>
      <c r="H10" s="463"/>
      <c r="I10" s="463"/>
      <c r="J10" s="463"/>
      <c r="K10" s="463"/>
      <c r="L10" s="463"/>
      <c r="M10" s="464"/>
      <c r="N10" s="338"/>
      <c r="O10" s="340"/>
      <c r="P10" s="341"/>
      <c r="Q10" s="341"/>
      <c r="R10" s="341"/>
      <c r="S10" s="341"/>
      <c r="T10" s="341"/>
      <c r="U10" s="341"/>
      <c r="V10" s="341"/>
      <c r="W10" s="341"/>
      <c r="X10" s="341"/>
      <c r="Y10" s="341"/>
      <c r="Z10" s="341"/>
      <c r="AA10" s="284" t="s">
        <v>265</v>
      </c>
    </row>
    <row r="11" spans="1:33" ht="20.100000000000001" customHeight="1" x14ac:dyDescent="0.35">
      <c r="A11" s="17">
        <v>4</v>
      </c>
      <c r="B11" s="24"/>
      <c r="C11" s="21" t="s">
        <v>35</v>
      </c>
      <c r="D11" s="482" t="s">
        <v>361</v>
      </c>
      <c r="E11" s="483"/>
      <c r="F11" s="483"/>
      <c r="G11" s="483"/>
      <c r="H11" s="483"/>
      <c r="I11" s="483"/>
      <c r="J11" s="483"/>
      <c r="K11" s="483"/>
      <c r="L11" s="483"/>
      <c r="M11" s="484"/>
      <c r="N11" s="338"/>
      <c r="O11" s="340"/>
      <c r="P11" s="341"/>
      <c r="Q11" s="341"/>
      <c r="R11" s="341"/>
      <c r="S11" s="341"/>
      <c r="T11" s="341"/>
      <c r="U11" s="341"/>
      <c r="V11" s="341"/>
      <c r="W11" s="341"/>
      <c r="X11" s="341"/>
      <c r="Y11" s="341"/>
      <c r="Z11" s="341"/>
      <c r="AA11" s="284" t="s">
        <v>118</v>
      </c>
    </row>
    <row r="12" spans="1:33" ht="20.100000000000001" customHeight="1" x14ac:dyDescent="0.35">
      <c r="A12" s="17">
        <v>5</v>
      </c>
      <c r="B12" s="24"/>
      <c r="C12" s="21" t="s">
        <v>35</v>
      </c>
      <c r="D12" s="462" t="s">
        <v>59</v>
      </c>
      <c r="E12" s="463"/>
      <c r="F12" s="463"/>
      <c r="G12" s="463"/>
      <c r="H12" s="463"/>
      <c r="I12" s="463"/>
      <c r="J12" s="463"/>
      <c r="K12" s="463"/>
      <c r="L12" s="463"/>
      <c r="M12" s="464"/>
      <c r="N12" s="338"/>
      <c r="O12" s="340"/>
      <c r="P12" s="341"/>
      <c r="Q12" s="341"/>
      <c r="R12" s="341"/>
      <c r="S12" s="341"/>
      <c r="T12" s="341"/>
      <c r="U12" s="341"/>
      <c r="V12" s="341"/>
      <c r="W12" s="341"/>
      <c r="X12" s="341"/>
      <c r="Y12" s="341"/>
      <c r="Z12" s="341"/>
      <c r="AA12" s="98" t="s">
        <v>118</v>
      </c>
    </row>
    <row r="13" spans="1:33" ht="20.100000000000001" customHeight="1" x14ac:dyDescent="0.4">
      <c r="A13" s="17">
        <v>6</v>
      </c>
      <c r="B13" s="30"/>
      <c r="C13" s="31" t="s">
        <v>37</v>
      </c>
      <c r="D13" s="465" t="s">
        <v>38</v>
      </c>
      <c r="E13" s="466"/>
      <c r="F13" s="466"/>
      <c r="G13" s="466"/>
      <c r="H13" s="466"/>
      <c r="I13" s="466"/>
      <c r="J13" s="466"/>
      <c r="K13" s="466"/>
      <c r="L13" s="466"/>
      <c r="M13" s="467"/>
      <c r="N13" s="339"/>
      <c r="O13" s="336"/>
      <c r="P13" s="32"/>
      <c r="Q13" s="32"/>
      <c r="R13" s="32"/>
      <c r="S13" s="32"/>
      <c r="T13" s="32"/>
      <c r="U13" s="32"/>
      <c r="V13" s="32"/>
      <c r="W13" s="32"/>
      <c r="X13" s="32"/>
      <c r="Y13" s="33"/>
      <c r="Z13" s="34"/>
      <c r="AA13" s="104"/>
    </row>
    <row r="14" spans="1:33" ht="20.100000000000001" customHeight="1" x14ac:dyDescent="0.4">
      <c r="A14" s="17">
        <v>7</v>
      </c>
      <c r="B14" s="24"/>
      <c r="C14" s="21" t="s">
        <v>35</v>
      </c>
      <c r="D14" s="462" t="s">
        <v>39</v>
      </c>
      <c r="E14" s="463"/>
      <c r="F14" s="463"/>
      <c r="G14" s="463"/>
      <c r="H14" s="463"/>
      <c r="I14" s="463"/>
      <c r="J14" s="463"/>
      <c r="K14" s="463"/>
      <c r="L14" s="463"/>
      <c r="M14" s="464"/>
      <c r="N14" s="338"/>
      <c r="O14" s="340"/>
      <c r="P14" s="341"/>
      <c r="Q14" s="341"/>
      <c r="R14" s="341"/>
      <c r="S14" s="341"/>
      <c r="T14" s="341"/>
      <c r="U14" s="341"/>
      <c r="V14" s="341"/>
      <c r="W14" s="341"/>
      <c r="X14" s="341"/>
      <c r="Y14" s="341"/>
      <c r="Z14" s="341"/>
      <c r="AA14" s="25" t="s">
        <v>118</v>
      </c>
    </row>
    <row r="15" spans="1:33" ht="20.100000000000001" customHeight="1" x14ac:dyDescent="0.35">
      <c r="A15" s="17">
        <v>8</v>
      </c>
      <c r="B15" s="24"/>
      <c r="C15" s="21" t="s">
        <v>35</v>
      </c>
      <c r="D15" s="462" t="s">
        <v>60</v>
      </c>
      <c r="E15" s="463"/>
      <c r="F15" s="463"/>
      <c r="G15" s="463"/>
      <c r="H15" s="463"/>
      <c r="I15" s="463"/>
      <c r="J15" s="463"/>
      <c r="K15" s="463"/>
      <c r="L15" s="463"/>
      <c r="M15" s="464"/>
      <c r="N15" s="338"/>
      <c r="O15" s="340"/>
      <c r="P15" s="341"/>
      <c r="Q15" s="341"/>
      <c r="R15" s="341"/>
      <c r="S15" s="341"/>
      <c r="T15" s="341"/>
      <c r="U15" s="341"/>
      <c r="V15" s="341"/>
      <c r="W15" s="341"/>
      <c r="X15" s="341"/>
      <c r="Y15" s="341"/>
      <c r="Z15" s="341"/>
      <c r="AA15" s="98" t="s">
        <v>118</v>
      </c>
    </row>
    <row r="16" spans="1:33" ht="17.100000000000001" customHeight="1" x14ac:dyDescent="0.4">
      <c r="A16" s="326" t="s">
        <v>40</v>
      </c>
      <c r="B16" s="327"/>
      <c r="C16" s="327"/>
      <c r="D16" s="327"/>
      <c r="E16" s="327"/>
      <c r="F16" s="327"/>
      <c r="G16" s="327"/>
      <c r="H16" s="327"/>
      <c r="I16" s="327"/>
      <c r="J16" s="327"/>
      <c r="K16" s="327"/>
      <c r="L16" s="327"/>
      <c r="M16" s="327"/>
      <c r="N16" s="329"/>
      <c r="O16" s="327"/>
      <c r="P16" s="327"/>
      <c r="Q16" s="327"/>
      <c r="R16" s="327"/>
      <c r="S16" s="327"/>
      <c r="T16" s="327"/>
      <c r="U16" s="327"/>
      <c r="V16" s="327"/>
      <c r="W16" s="327"/>
      <c r="X16" s="327"/>
      <c r="Y16" s="327"/>
      <c r="Z16" s="327"/>
      <c r="AA16" s="328"/>
      <c r="AB16" s="13"/>
      <c r="AC16" s="13"/>
      <c r="AD16" s="13"/>
      <c r="AE16" s="13"/>
      <c r="AF16" s="13"/>
    </row>
    <row r="17" spans="1:34" ht="30.75" customHeight="1" x14ac:dyDescent="0.4">
      <c r="A17" s="17">
        <v>8</v>
      </c>
      <c r="B17" s="26"/>
      <c r="C17" s="21" t="s">
        <v>37</v>
      </c>
      <c r="D17" s="468" t="s">
        <v>313</v>
      </c>
      <c r="E17" s="462"/>
      <c r="F17" s="462"/>
      <c r="G17" s="462"/>
      <c r="H17" s="462"/>
      <c r="I17" s="462"/>
      <c r="J17" s="462"/>
      <c r="K17" s="462"/>
      <c r="L17" s="462"/>
      <c r="M17" s="481"/>
      <c r="N17" s="338"/>
      <c r="O17" s="340"/>
      <c r="P17" s="341"/>
      <c r="Q17" s="341"/>
      <c r="R17" s="341"/>
      <c r="S17" s="341"/>
      <c r="T17" s="341"/>
      <c r="U17" s="341"/>
      <c r="V17" s="341"/>
      <c r="W17" s="341"/>
      <c r="X17" s="341"/>
      <c r="Y17" s="341"/>
      <c r="Z17" s="341"/>
      <c r="AA17" s="25" t="s">
        <v>118</v>
      </c>
    </row>
    <row r="18" spans="1:34" ht="32.25" customHeight="1" x14ac:dyDescent="0.4">
      <c r="A18" s="17">
        <v>9</v>
      </c>
      <c r="B18" s="26"/>
      <c r="C18" s="21" t="s">
        <v>37</v>
      </c>
      <c r="D18" s="468" t="s">
        <v>61</v>
      </c>
      <c r="E18" s="469"/>
      <c r="F18" s="469"/>
      <c r="G18" s="469"/>
      <c r="H18" s="469"/>
      <c r="I18" s="469"/>
      <c r="J18" s="469"/>
      <c r="K18" s="469"/>
      <c r="L18" s="469"/>
      <c r="M18" s="470"/>
      <c r="N18" s="338"/>
      <c r="O18" s="340"/>
      <c r="P18" s="341"/>
      <c r="Q18" s="341"/>
      <c r="R18" s="341"/>
      <c r="S18" s="341"/>
      <c r="T18" s="341"/>
      <c r="U18" s="341"/>
      <c r="V18" s="341"/>
      <c r="W18" s="341"/>
      <c r="X18" s="341"/>
      <c r="Y18" s="341"/>
      <c r="Z18" s="341"/>
      <c r="AA18" s="25" t="s">
        <v>291</v>
      </c>
    </row>
    <row r="19" spans="1:34" ht="36" customHeight="1" x14ac:dyDescent="0.4">
      <c r="A19" s="17">
        <v>10</v>
      </c>
      <c r="B19" s="26"/>
      <c r="C19" s="21" t="s">
        <v>37</v>
      </c>
      <c r="D19" s="468" t="s">
        <v>315</v>
      </c>
      <c r="E19" s="463"/>
      <c r="F19" s="463"/>
      <c r="G19" s="463"/>
      <c r="H19" s="463"/>
      <c r="I19" s="463"/>
      <c r="J19" s="463"/>
      <c r="K19" s="463"/>
      <c r="L19" s="463"/>
      <c r="M19" s="464"/>
      <c r="N19" s="338"/>
      <c r="O19" s="340"/>
      <c r="P19" s="341"/>
      <c r="Q19" s="341"/>
      <c r="R19" s="341"/>
      <c r="S19" s="341"/>
      <c r="T19" s="341"/>
      <c r="U19" s="341"/>
      <c r="V19" s="341"/>
      <c r="W19" s="341"/>
      <c r="X19" s="341"/>
      <c r="Y19" s="341"/>
      <c r="Z19" s="341"/>
      <c r="AA19" s="25" t="s">
        <v>118</v>
      </c>
    </row>
    <row r="20" spans="1:34" ht="30.75" customHeight="1" x14ac:dyDescent="0.4">
      <c r="A20" s="17">
        <v>11</v>
      </c>
      <c r="B20" s="26"/>
      <c r="C20" s="21"/>
      <c r="D20" s="468" t="s">
        <v>290</v>
      </c>
      <c r="E20" s="468"/>
      <c r="F20" s="468"/>
      <c r="G20" s="468"/>
      <c r="H20" s="468"/>
      <c r="I20" s="468"/>
      <c r="J20" s="468"/>
      <c r="K20" s="468"/>
      <c r="L20" s="468"/>
      <c r="M20" s="471"/>
      <c r="N20" s="338"/>
      <c r="O20" s="340"/>
      <c r="P20" s="341"/>
      <c r="Q20" s="341"/>
      <c r="R20" s="341"/>
      <c r="S20" s="341"/>
      <c r="T20" s="341"/>
      <c r="U20" s="341"/>
      <c r="V20" s="341"/>
      <c r="W20" s="341"/>
      <c r="X20" s="341"/>
      <c r="Y20" s="341"/>
      <c r="Z20" s="341"/>
      <c r="AA20" s="440" t="s">
        <v>227</v>
      </c>
      <c r="AB20" s="474" t="s">
        <v>384</v>
      </c>
      <c r="AC20" s="475"/>
      <c r="AD20" s="475"/>
      <c r="AE20" s="475"/>
      <c r="AF20" s="475"/>
      <c r="AG20" s="475"/>
      <c r="AH20" s="475"/>
    </row>
    <row r="21" spans="1:34" ht="17.100000000000001" customHeight="1" x14ac:dyDescent="0.4">
      <c r="A21" s="326" t="s">
        <v>41</v>
      </c>
      <c r="B21" s="327"/>
      <c r="C21" s="327"/>
      <c r="D21" s="327"/>
      <c r="E21" s="327"/>
      <c r="F21" s="327"/>
      <c r="G21" s="327"/>
      <c r="H21" s="327"/>
      <c r="I21" s="327"/>
      <c r="J21" s="327"/>
      <c r="K21" s="327"/>
      <c r="L21" s="327"/>
      <c r="M21" s="327"/>
      <c r="N21" s="329"/>
      <c r="O21" s="327"/>
      <c r="P21" s="327"/>
      <c r="Q21" s="327"/>
      <c r="R21" s="327"/>
      <c r="S21" s="327"/>
      <c r="T21" s="327"/>
      <c r="U21" s="327"/>
      <c r="V21" s="327"/>
      <c r="W21" s="327"/>
      <c r="X21" s="327"/>
      <c r="Y21" s="327"/>
      <c r="Z21" s="327"/>
      <c r="AA21" s="328"/>
      <c r="AB21" s="13"/>
      <c r="AC21" s="13"/>
      <c r="AD21" s="13"/>
      <c r="AE21" s="13"/>
      <c r="AF21" s="13"/>
    </row>
    <row r="22" spans="1:34" ht="30.75" customHeight="1" x14ac:dyDescent="0.4">
      <c r="A22" s="17">
        <v>12</v>
      </c>
      <c r="B22" s="26"/>
      <c r="C22" s="28"/>
      <c r="D22" s="468" t="s">
        <v>42</v>
      </c>
      <c r="E22" s="463"/>
      <c r="F22" s="463"/>
      <c r="G22" s="463"/>
      <c r="H22" s="463"/>
      <c r="I22" s="463"/>
      <c r="J22" s="463"/>
      <c r="K22" s="463"/>
      <c r="L22" s="463"/>
      <c r="M22" s="464"/>
      <c r="N22" s="338"/>
      <c r="O22" s="340"/>
      <c r="P22" s="341"/>
      <c r="Q22" s="341"/>
      <c r="R22" s="341"/>
      <c r="S22" s="341"/>
      <c r="T22" s="341"/>
      <c r="U22" s="341"/>
      <c r="V22" s="341"/>
      <c r="W22" s="341"/>
      <c r="X22" s="341"/>
      <c r="Y22" s="341"/>
      <c r="Z22" s="341"/>
      <c r="AA22" s="25" t="s">
        <v>118</v>
      </c>
    </row>
    <row r="23" spans="1:34" ht="17.100000000000001" customHeight="1" x14ac:dyDescent="0.4">
      <c r="A23" s="326" t="s">
        <v>43</v>
      </c>
      <c r="B23" s="327"/>
      <c r="C23" s="327"/>
      <c r="D23" s="327"/>
      <c r="E23" s="327"/>
      <c r="F23" s="327"/>
      <c r="G23" s="327"/>
      <c r="H23" s="327"/>
      <c r="I23" s="327"/>
      <c r="J23" s="327"/>
      <c r="K23" s="327"/>
      <c r="L23" s="327"/>
      <c r="M23" s="327"/>
      <c r="N23" s="329"/>
      <c r="O23" s="327"/>
      <c r="P23" s="327"/>
      <c r="Q23" s="327"/>
      <c r="R23" s="327"/>
      <c r="S23" s="327"/>
      <c r="T23" s="327"/>
      <c r="U23" s="327"/>
      <c r="V23" s="327"/>
      <c r="W23" s="327"/>
      <c r="X23" s="327"/>
      <c r="Y23" s="327"/>
      <c r="Z23" s="327"/>
      <c r="AA23" s="328"/>
      <c r="AB23" s="13"/>
      <c r="AC23" s="13"/>
      <c r="AD23" s="13"/>
      <c r="AE23" s="13"/>
      <c r="AF23" s="13"/>
    </row>
    <row r="24" spans="1:34" ht="19.5" customHeight="1" x14ac:dyDescent="0.4">
      <c r="A24" s="17">
        <v>14</v>
      </c>
      <c r="B24" s="29"/>
      <c r="C24" s="21" t="s">
        <v>44</v>
      </c>
      <c r="D24" s="472" t="s">
        <v>360</v>
      </c>
      <c r="E24" s="473"/>
      <c r="F24" s="473"/>
      <c r="G24" s="473"/>
      <c r="H24" s="473"/>
      <c r="I24" s="473"/>
      <c r="J24" s="473"/>
      <c r="K24" s="473"/>
      <c r="L24" s="473"/>
      <c r="M24" s="473"/>
      <c r="N24" s="338"/>
      <c r="O24" s="335"/>
      <c r="P24" s="22"/>
      <c r="Q24" s="22"/>
      <c r="R24" s="22"/>
      <c r="S24" s="22"/>
      <c r="T24" s="22"/>
      <c r="U24" s="22"/>
      <c r="V24" s="22"/>
      <c r="W24" s="22"/>
      <c r="X24" s="22"/>
      <c r="Y24" s="323"/>
      <c r="Z24" s="23"/>
      <c r="AA24" s="323" t="s">
        <v>36</v>
      </c>
    </row>
    <row r="25" spans="1:34" ht="19.5" customHeight="1" x14ac:dyDescent="0.4">
      <c r="A25" s="17">
        <v>15</v>
      </c>
      <c r="B25" s="29"/>
      <c r="C25" s="21" t="s">
        <v>44</v>
      </c>
      <c r="D25" s="462" t="s">
        <v>45</v>
      </c>
      <c r="E25" s="463"/>
      <c r="F25" s="463"/>
      <c r="G25" s="463"/>
      <c r="H25" s="463"/>
      <c r="I25" s="463"/>
      <c r="J25" s="463"/>
      <c r="K25" s="463"/>
      <c r="L25" s="463"/>
      <c r="M25" s="464"/>
      <c r="N25" s="338"/>
      <c r="O25" s="335"/>
      <c r="P25" s="22"/>
      <c r="Q25" s="22"/>
      <c r="R25" s="22"/>
      <c r="S25" s="22"/>
      <c r="T25" s="22"/>
      <c r="U25" s="22"/>
      <c r="V25" s="22"/>
      <c r="W25" s="22"/>
      <c r="X25" s="22"/>
      <c r="Y25" s="19"/>
      <c r="Z25" s="23"/>
      <c r="AA25" s="19"/>
      <c r="AB25" s="2" t="s">
        <v>326</v>
      </c>
    </row>
    <row r="26" spans="1:34" ht="20.100000000000001" customHeight="1" x14ac:dyDescent="0.4">
      <c r="A26" s="17">
        <v>16</v>
      </c>
      <c r="B26" s="35"/>
      <c r="C26" s="31" t="s">
        <v>37</v>
      </c>
      <c r="D26" s="465" t="s">
        <v>46</v>
      </c>
      <c r="E26" s="466"/>
      <c r="F26" s="466"/>
      <c r="G26" s="466"/>
      <c r="H26" s="466"/>
      <c r="I26" s="466"/>
      <c r="J26" s="466"/>
      <c r="K26" s="466"/>
      <c r="L26" s="466"/>
      <c r="M26" s="467"/>
      <c r="N26" s="339"/>
      <c r="O26" s="336"/>
      <c r="P26" s="32"/>
      <c r="Q26" s="32"/>
      <c r="R26" s="32"/>
      <c r="S26" s="32"/>
      <c r="T26" s="32"/>
      <c r="U26" s="32"/>
      <c r="V26" s="32"/>
      <c r="W26" s="32"/>
      <c r="X26" s="32"/>
      <c r="Y26" s="33"/>
      <c r="Z26" s="34"/>
      <c r="AA26" s="33"/>
    </row>
    <row r="27" spans="1:34" ht="20.100000000000001" customHeight="1" x14ac:dyDescent="0.4">
      <c r="A27" s="17">
        <v>17</v>
      </c>
      <c r="B27" s="35"/>
      <c r="C27" s="31" t="s">
        <v>37</v>
      </c>
      <c r="D27" s="465" t="s">
        <v>47</v>
      </c>
      <c r="E27" s="466"/>
      <c r="F27" s="466"/>
      <c r="G27" s="466"/>
      <c r="H27" s="466"/>
      <c r="I27" s="466"/>
      <c r="J27" s="466"/>
      <c r="K27" s="466"/>
      <c r="L27" s="466"/>
      <c r="M27" s="467"/>
      <c r="N27" s="339"/>
      <c r="O27" s="336"/>
      <c r="P27" s="32"/>
      <c r="Q27" s="32"/>
      <c r="R27" s="32"/>
      <c r="S27" s="32"/>
      <c r="T27" s="32"/>
      <c r="U27" s="32"/>
      <c r="V27" s="32"/>
      <c r="W27" s="32"/>
      <c r="X27" s="32"/>
      <c r="Y27" s="33"/>
      <c r="Z27" s="34"/>
      <c r="AA27" s="33"/>
    </row>
    <row r="28" spans="1:34" ht="19.5" customHeight="1" x14ac:dyDescent="0.4">
      <c r="A28" s="17">
        <v>18</v>
      </c>
      <c r="B28" s="26"/>
      <c r="C28" s="21" t="s">
        <v>48</v>
      </c>
      <c r="D28" s="462" t="s">
        <v>49</v>
      </c>
      <c r="E28" s="463"/>
      <c r="F28" s="463"/>
      <c r="G28" s="463"/>
      <c r="H28" s="463"/>
      <c r="I28" s="463"/>
      <c r="J28" s="463"/>
      <c r="K28" s="463"/>
      <c r="L28" s="463"/>
      <c r="M28" s="464"/>
      <c r="N28" s="338"/>
      <c r="O28" s="335"/>
      <c r="P28" s="22"/>
      <c r="Q28" s="22"/>
      <c r="R28" s="22"/>
      <c r="S28" s="22"/>
      <c r="T28" s="22"/>
      <c r="U28" s="22"/>
      <c r="V28" s="22"/>
      <c r="W28" s="22"/>
      <c r="X28" s="22"/>
      <c r="Y28" s="19"/>
      <c r="Z28" s="23"/>
      <c r="AA28" s="25" t="s">
        <v>255</v>
      </c>
      <c r="AG28" s="343" t="b">
        <v>0</v>
      </c>
    </row>
    <row r="29" spans="1:34" ht="20.100000000000001" customHeight="1" x14ac:dyDescent="0.4">
      <c r="A29" s="17">
        <v>19</v>
      </c>
      <c r="B29" s="26"/>
      <c r="C29" s="27" t="str">
        <f>栄養管理加算!$O$8</f>
        <v>-</v>
      </c>
      <c r="D29" s="462" t="s">
        <v>50</v>
      </c>
      <c r="E29" s="463"/>
      <c r="F29" s="463"/>
      <c r="G29" s="463"/>
      <c r="H29" s="463"/>
      <c r="I29" s="463"/>
      <c r="J29" s="463"/>
      <c r="K29" s="463"/>
      <c r="L29" s="463"/>
      <c r="M29" s="464"/>
      <c r="N29" s="338"/>
      <c r="O29" s="335"/>
      <c r="P29" s="22"/>
      <c r="Q29" s="22"/>
      <c r="R29" s="22"/>
      <c r="S29" s="22"/>
      <c r="T29" s="22"/>
      <c r="U29" s="22"/>
      <c r="V29" s="22"/>
      <c r="W29" s="22"/>
      <c r="X29" s="22"/>
      <c r="Y29" s="19"/>
      <c r="Z29" s="23"/>
      <c r="AA29" s="25" t="s">
        <v>118</v>
      </c>
    </row>
    <row r="30" spans="1:34" ht="20.100000000000001" customHeight="1" x14ac:dyDescent="0.4">
      <c r="A30" s="17">
        <v>20</v>
      </c>
      <c r="B30" s="26"/>
      <c r="C30" s="21" t="s">
        <v>48</v>
      </c>
      <c r="D30" s="462" t="s">
        <v>51</v>
      </c>
      <c r="E30" s="463"/>
      <c r="F30" s="463"/>
      <c r="G30" s="463"/>
      <c r="H30" s="463"/>
      <c r="I30" s="463"/>
      <c r="J30" s="463"/>
      <c r="K30" s="463"/>
      <c r="L30" s="463"/>
      <c r="M30" s="464"/>
      <c r="N30" s="338"/>
      <c r="O30" s="335"/>
      <c r="P30" s="22"/>
      <c r="Q30" s="22"/>
      <c r="R30" s="22"/>
      <c r="S30" s="22"/>
      <c r="T30" s="22"/>
      <c r="U30" s="22"/>
      <c r="V30" s="22"/>
      <c r="W30" s="22"/>
      <c r="X30" s="22"/>
      <c r="Y30" s="19"/>
      <c r="Z30" s="23"/>
      <c r="AA30" s="155" t="s">
        <v>173</v>
      </c>
      <c r="AB30" s="156" t="s">
        <v>52</v>
      </c>
      <c r="AG30" s="343" t="b">
        <v>0</v>
      </c>
    </row>
    <row r="31" spans="1:34" ht="18" customHeight="1" x14ac:dyDescent="0.4"/>
    <row r="32" spans="1:34" ht="18" customHeight="1" x14ac:dyDescent="0.4"/>
    <row r="33" ht="18" customHeight="1" x14ac:dyDescent="0.4"/>
    <row r="34" ht="18" customHeight="1" x14ac:dyDescent="0.4"/>
    <row r="35" ht="18" customHeight="1" x14ac:dyDescent="0.4"/>
    <row r="36" ht="18" customHeight="1" x14ac:dyDescent="0.4"/>
    <row r="37" ht="18" customHeight="1" x14ac:dyDescent="0.4"/>
    <row r="38" ht="18" customHeight="1" x14ac:dyDescent="0.4"/>
    <row r="39" ht="18" customHeight="1" x14ac:dyDescent="0.4"/>
    <row r="40" ht="18" customHeight="1" x14ac:dyDescent="0.4"/>
    <row r="41" ht="18" customHeight="1" x14ac:dyDescent="0.4"/>
    <row r="42" ht="18" customHeight="1" x14ac:dyDescent="0.4"/>
    <row r="43" ht="18" customHeight="1" x14ac:dyDescent="0.4"/>
    <row r="44" ht="18" customHeight="1" x14ac:dyDescent="0.4"/>
    <row r="45" ht="18" customHeight="1" x14ac:dyDescent="0.4"/>
    <row r="46" ht="18" customHeight="1" x14ac:dyDescent="0.4"/>
    <row r="47" ht="18" customHeight="1" x14ac:dyDescent="0.4"/>
    <row r="48" ht="18" customHeight="1" x14ac:dyDescent="0.4"/>
    <row r="49" ht="18" customHeight="1" x14ac:dyDescent="0.4"/>
    <row r="50" ht="18" customHeight="1" x14ac:dyDescent="0.4"/>
    <row r="51" ht="18" customHeight="1" x14ac:dyDescent="0.4"/>
    <row r="52" ht="18" customHeight="1" x14ac:dyDescent="0.4"/>
    <row r="53" ht="18" customHeight="1" x14ac:dyDescent="0.4"/>
    <row r="54" ht="18" customHeight="1" x14ac:dyDescent="0.4"/>
    <row r="55" ht="18" customHeight="1" x14ac:dyDescent="0.4"/>
    <row r="56" ht="18" customHeight="1" x14ac:dyDescent="0.4"/>
    <row r="57" ht="18" customHeight="1" x14ac:dyDescent="0.4"/>
    <row r="58" ht="18" customHeight="1" x14ac:dyDescent="0.4"/>
    <row r="59" ht="18" customHeight="1" x14ac:dyDescent="0.4"/>
    <row r="60" ht="18" customHeight="1" x14ac:dyDescent="0.4"/>
    <row r="61" ht="18" customHeight="1" x14ac:dyDescent="0.4"/>
    <row r="62" ht="18" customHeight="1" x14ac:dyDescent="0.4"/>
    <row r="63" ht="18" customHeight="1" x14ac:dyDescent="0.4"/>
    <row r="64" ht="18" customHeight="1" x14ac:dyDescent="0.4"/>
    <row r="65" ht="18" customHeight="1" x14ac:dyDescent="0.4"/>
    <row r="66" ht="18" customHeight="1" x14ac:dyDescent="0.4"/>
    <row r="67" ht="18" customHeight="1" x14ac:dyDescent="0.4"/>
    <row r="68" ht="18" customHeight="1" x14ac:dyDescent="0.4"/>
    <row r="69" ht="18" customHeight="1" x14ac:dyDescent="0.4"/>
    <row r="70" ht="18" customHeight="1" x14ac:dyDescent="0.4"/>
    <row r="71" ht="18" customHeight="1" x14ac:dyDescent="0.4"/>
    <row r="72" ht="18" customHeight="1" x14ac:dyDescent="0.4"/>
    <row r="73" ht="18" customHeight="1" x14ac:dyDescent="0.4"/>
    <row r="74" ht="18" customHeight="1" x14ac:dyDescent="0.4"/>
    <row r="75" ht="18" customHeight="1" x14ac:dyDescent="0.4"/>
    <row r="76" ht="18" customHeight="1" x14ac:dyDescent="0.4"/>
    <row r="77" ht="18" customHeight="1" x14ac:dyDescent="0.4"/>
    <row r="78" ht="18" customHeight="1" x14ac:dyDescent="0.4"/>
    <row r="79" ht="18" customHeight="1" x14ac:dyDescent="0.4"/>
    <row r="8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row r="95" ht="18" customHeight="1" x14ac:dyDescent="0.4"/>
    <row r="96"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row r="156" ht="18" customHeight="1" x14ac:dyDescent="0.4"/>
  </sheetData>
  <mergeCells count="26">
    <mergeCell ref="AB20:AH20"/>
    <mergeCell ref="A1:AA1"/>
    <mergeCell ref="A3:D3"/>
    <mergeCell ref="E3:N3"/>
    <mergeCell ref="D5:M5"/>
    <mergeCell ref="N5:Z5"/>
    <mergeCell ref="D17:M17"/>
    <mergeCell ref="D14:M14"/>
    <mergeCell ref="D15:M15"/>
    <mergeCell ref="D8:M8"/>
    <mergeCell ref="D9:M9"/>
    <mergeCell ref="D10:M10"/>
    <mergeCell ref="D12:M12"/>
    <mergeCell ref="D13:M13"/>
    <mergeCell ref="D11:M11"/>
    <mergeCell ref="D22:M22"/>
    <mergeCell ref="D18:M18"/>
    <mergeCell ref="D19:M19"/>
    <mergeCell ref="D20:M20"/>
    <mergeCell ref="D28:M28"/>
    <mergeCell ref="D24:M24"/>
    <mergeCell ref="D29:M29"/>
    <mergeCell ref="D30:M30"/>
    <mergeCell ref="D25:M25"/>
    <mergeCell ref="D26:M26"/>
    <mergeCell ref="D27:M27"/>
  </mergeCells>
  <phoneticPr fontId="17"/>
  <dataValidations count="1">
    <dataValidation type="list" allowBlank="1" showInputMessage="1" showErrorMessage="1" sqref="C22">
      <formula1>"１号,２・３号,両方"</formula1>
    </dataValidation>
  </dataValidations>
  <hyperlinks>
    <hyperlink ref="AA12" location="休日保育加算!A1" display="調書"/>
    <hyperlink ref="AA22" location="定員を恒常的に超過する場合!A1" display="調書"/>
    <hyperlink ref="AA15" location="賃借料加算!A1" display="調書"/>
    <hyperlink ref="AA14" location="減価償却費加算!A1" display="調書"/>
    <hyperlink ref="AA29" location="栄養管理加算!A1" display="調書"/>
    <hyperlink ref="AA30" location="'第三者評価受審加算（申請）'!A1" display="調書"/>
    <hyperlink ref="AB30" location="'第三者評価受審加算（実績報告）'!A1" display="実績報告書"/>
    <hyperlink ref="AA20" location="'土曜日閉所（4-8月）'!A1" display="実績報告書"/>
    <hyperlink ref="AA28" location="施設機能強化推進費加算!A1" display="調書"/>
    <hyperlink ref="AA17" location="連携施設の設定!A1" display="調書"/>
    <hyperlink ref="AB20" location="'土曜日閉所（10-3月）'!Print_Area" display="10月～3月の報告はこちら"/>
    <hyperlink ref="AA18" location="要確認資料!A22" display="確認書"/>
    <hyperlink ref="AA10" location="要確認資料!A11" display="確認書"/>
    <hyperlink ref="AA19" location="管理者設置に係る調書!A1" display="調書"/>
    <hyperlink ref="AA11" location="'1歳児配置改善加算'!A1" display="調書"/>
    <hyperlink ref="AB20:AH20" location="'土曜日閉所（9-3月）'!A1" display="10月～3月の報告はこちら"/>
  </hyperlinks>
  <pageMargins left="0.70866141732283472" right="0.70866141732283472" top="0.55118110236220474" bottom="0.35433070866141736" header="0.31496062992125984" footer="0.31496062992125984"/>
  <pageSetup paperSize="9" scale="6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95250</xdr:colOff>
                    <xdr:row>7</xdr:row>
                    <xdr:rowOff>0</xdr:rowOff>
                  </from>
                  <to>
                    <xdr:col>1</xdr:col>
                    <xdr:colOff>381000</xdr:colOff>
                    <xdr:row>8</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95250</xdr:colOff>
                    <xdr:row>13</xdr:row>
                    <xdr:rowOff>0</xdr:rowOff>
                  </from>
                  <to>
                    <xdr:col>1</xdr:col>
                    <xdr:colOff>381000</xdr:colOff>
                    <xdr:row>13</xdr:row>
                    <xdr:rowOff>238125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95250</xdr:colOff>
                    <xdr:row>14</xdr:row>
                    <xdr:rowOff>0</xdr:rowOff>
                  </from>
                  <to>
                    <xdr:col>1</xdr:col>
                    <xdr:colOff>381000</xdr:colOff>
                    <xdr:row>14</xdr:row>
                    <xdr:rowOff>238125</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xdr:col>
                    <xdr:colOff>95250</xdr:colOff>
                    <xdr:row>16</xdr:row>
                    <xdr:rowOff>0</xdr:rowOff>
                  </from>
                  <to>
                    <xdr:col>1</xdr:col>
                    <xdr:colOff>381000</xdr:colOff>
                    <xdr:row>17</xdr:row>
                    <xdr:rowOff>0</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1</xdr:col>
                    <xdr:colOff>95250</xdr:colOff>
                    <xdr:row>17</xdr:row>
                    <xdr:rowOff>95250</xdr:rowOff>
                  </from>
                  <to>
                    <xdr:col>1</xdr:col>
                    <xdr:colOff>381000</xdr:colOff>
                    <xdr:row>17</xdr:row>
                    <xdr:rowOff>323850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1</xdr:col>
                    <xdr:colOff>95250</xdr:colOff>
                    <xdr:row>18</xdr:row>
                    <xdr:rowOff>0</xdr:rowOff>
                  </from>
                  <to>
                    <xdr:col>1</xdr:col>
                    <xdr:colOff>381000</xdr:colOff>
                    <xdr:row>18</xdr:row>
                    <xdr:rowOff>238125</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xdr:col>
                    <xdr:colOff>95250</xdr:colOff>
                    <xdr:row>21</xdr:row>
                    <xdr:rowOff>66675</xdr:rowOff>
                  </from>
                  <to>
                    <xdr:col>1</xdr:col>
                    <xdr:colOff>381000</xdr:colOff>
                    <xdr:row>22</xdr:row>
                    <xdr:rowOff>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1</xdr:col>
                    <xdr:colOff>95250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2076" r:id="rId20" name="Check Box 28">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77" r:id="rId21" name="Check Box 29">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78" r:id="rId22" name="Check Box 30">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79" r:id="rId23" name="Check Box 31">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0" r:id="rId24" name="Check Box 32">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1</xdr:col>
                    <xdr:colOff>95250</xdr:colOff>
                    <xdr:row>29</xdr:row>
                    <xdr:rowOff>0</xdr:rowOff>
                  </from>
                  <to>
                    <xdr:col>1</xdr:col>
                    <xdr:colOff>381000</xdr:colOff>
                    <xdr:row>29</xdr:row>
                    <xdr:rowOff>238125</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1</xdr:col>
                    <xdr:colOff>95250</xdr:colOff>
                    <xdr:row>28</xdr:row>
                    <xdr:rowOff>0</xdr:rowOff>
                  </from>
                  <to>
                    <xdr:col>1</xdr:col>
                    <xdr:colOff>381000</xdr:colOff>
                    <xdr:row>28</xdr:row>
                    <xdr:rowOff>238125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1</xdr:col>
                    <xdr:colOff>95250</xdr:colOff>
                    <xdr:row>19</xdr:row>
                    <xdr:rowOff>76200</xdr:rowOff>
                  </from>
                  <to>
                    <xdr:col>1</xdr:col>
                    <xdr:colOff>381000</xdr:colOff>
                    <xdr:row>19</xdr:row>
                    <xdr:rowOff>314325</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13</xdr:col>
                    <xdr:colOff>190500</xdr:colOff>
                    <xdr:row>7</xdr:row>
                    <xdr:rowOff>9525</xdr:rowOff>
                  </from>
                  <to>
                    <xdr:col>13</xdr:col>
                    <xdr:colOff>476250</xdr:colOff>
                    <xdr:row>8</xdr:row>
                    <xdr:rowOff>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13</xdr:col>
                    <xdr:colOff>190500</xdr:colOff>
                    <xdr:row>7</xdr:row>
                    <xdr:rowOff>247650</xdr:rowOff>
                  </from>
                  <to>
                    <xdr:col>13</xdr:col>
                    <xdr:colOff>476250</xdr:colOff>
                    <xdr:row>8</xdr:row>
                    <xdr:rowOff>238125</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13</xdr:col>
                    <xdr:colOff>190500</xdr:colOff>
                    <xdr:row>8</xdr:row>
                    <xdr:rowOff>247650</xdr:rowOff>
                  </from>
                  <to>
                    <xdr:col>13</xdr:col>
                    <xdr:colOff>476250</xdr:colOff>
                    <xdr:row>9</xdr:row>
                    <xdr:rowOff>238125</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13</xdr:col>
                    <xdr:colOff>190500</xdr:colOff>
                    <xdr:row>9</xdr:row>
                    <xdr:rowOff>247650</xdr:rowOff>
                  </from>
                  <to>
                    <xdr:col>13</xdr:col>
                    <xdr:colOff>476250</xdr:colOff>
                    <xdr:row>10</xdr:row>
                    <xdr:rowOff>238125</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13</xdr:col>
                    <xdr:colOff>190500</xdr:colOff>
                    <xdr:row>11</xdr:row>
                    <xdr:rowOff>247650</xdr:rowOff>
                  </from>
                  <to>
                    <xdr:col>13</xdr:col>
                    <xdr:colOff>476250</xdr:colOff>
                    <xdr:row>12</xdr:row>
                    <xdr:rowOff>238125</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13</xdr:col>
                    <xdr:colOff>190500</xdr:colOff>
                    <xdr:row>13</xdr:row>
                    <xdr:rowOff>247650</xdr:rowOff>
                  </from>
                  <to>
                    <xdr:col>13</xdr:col>
                    <xdr:colOff>476250</xdr:colOff>
                    <xdr:row>14</xdr:row>
                    <xdr:rowOff>238125</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13</xdr:col>
                    <xdr:colOff>190500</xdr:colOff>
                    <xdr:row>12</xdr:row>
                    <xdr:rowOff>247650</xdr:rowOff>
                  </from>
                  <to>
                    <xdr:col>13</xdr:col>
                    <xdr:colOff>476250</xdr:colOff>
                    <xdr:row>13</xdr:row>
                    <xdr:rowOff>228600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13</xdr:col>
                    <xdr:colOff>180975</xdr:colOff>
                    <xdr:row>16</xdr:row>
                    <xdr:rowOff>76200</xdr:rowOff>
                  </from>
                  <to>
                    <xdr:col>13</xdr:col>
                    <xdr:colOff>466725</xdr:colOff>
                    <xdr:row>16</xdr:row>
                    <xdr:rowOff>314325</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13</xdr:col>
                    <xdr:colOff>190500</xdr:colOff>
                    <xdr:row>17</xdr:row>
                    <xdr:rowOff>95250</xdr:rowOff>
                  </from>
                  <to>
                    <xdr:col>13</xdr:col>
                    <xdr:colOff>476250</xdr:colOff>
                    <xdr:row>17</xdr:row>
                    <xdr:rowOff>333375</xdr:rowOff>
                  </to>
                </anchor>
              </controlPr>
            </control>
          </mc:Choice>
        </mc:AlternateContent>
        <mc:AlternateContent xmlns:mc="http://schemas.openxmlformats.org/markup-compatibility/2006">
          <mc:Choice Requires="x14">
            <control shapeId="2102" r:id="rId39" name="Check Box 54">
              <controlPr defaultSize="0" autoFill="0" autoLine="0" autoPict="0">
                <anchor moveWithCells="1">
                  <from>
                    <xdr:col>13</xdr:col>
                    <xdr:colOff>180975</xdr:colOff>
                    <xdr:row>18</xdr:row>
                    <xdr:rowOff>104775</xdr:rowOff>
                  </from>
                  <to>
                    <xdr:col>13</xdr:col>
                    <xdr:colOff>466725</xdr:colOff>
                    <xdr:row>18</xdr:row>
                    <xdr:rowOff>342900</xdr:rowOff>
                  </to>
                </anchor>
              </controlPr>
            </control>
          </mc:Choice>
        </mc:AlternateContent>
        <mc:AlternateContent xmlns:mc="http://schemas.openxmlformats.org/markup-compatibility/2006">
          <mc:Choice Requires="x14">
            <control shapeId="2103" r:id="rId40" name="Check Box 55">
              <controlPr defaultSize="0" autoFill="0" autoLine="0" autoPict="0">
                <anchor moveWithCells="1">
                  <from>
                    <xdr:col>13</xdr:col>
                    <xdr:colOff>190500</xdr:colOff>
                    <xdr:row>19</xdr:row>
                    <xdr:rowOff>85725</xdr:rowOff>
                  </from>
                  <to>
                    <xdr:col>13</xdr:col>
                    <xdr:colOff>476250</xdr:colOff>
                    <xdr:row>19</xdr:row>
                    <xdr:rowOff>323850</xdr:rowOff>
                  </to>
                </anchor>
              </controlPr>
            </control>
          </mc:Choice>
        </mc:AlternateContent>
        <mc:AlternateContent xmlns:mc="http://schemas.openxmlformats.org/markup-compatibility/2006">
          <mc:Choice Requires="x14">
            <control shapeId="2105" r:id="rId41" name="Check Box 57">
              <controlPr defaultSize="0" autoFill="0" autoLine="0" autoPict="0">
                <anchor moveWithCells="1">
                  <from>
                    <xdr:col>13</xdr:col>
                    <xdr:colOff>180975</xdr:colOff>
                    <xdr:row>21</xdr:row>
                    <xdr:rowOff>104775</xdr:rowOff>
                  </from>
                  <to>
                    <xdr:col>13</xdr:col>
                    <xdr:colOff>466725</xdr:colOff>
                    <xdr:row>21</xdr:row>
                    <xdr:rowOff>342900</xdr:rowOff>
                  </to>
                </anchor>
              </controlPr>
            </control>
          </mc:Choice>
        </mc:AlternateContent>
        <mc:AlternateContent xmlns:mc="http://schemas.openxmlformats.org/markup-compatibility/2006">
          <mc:Choice Requires="x14">
            <control shapeId="2106" r:id="rId42" name="Check Box 58">
              <controlPr defaultSize="0" autoFill="0" autoLine="0" autoPict="0">
                <anchor moveWithCells="1">
                  <from>
                    <xdr:col>13</xdr:col>
                    <xdr:colOff>190500</xdr:colOff>
                    <xdr:row>22</xdr:row>
                    <xdr:rowOff>247650</xdr:rowOff>
                  </from>
                  <to>
                    <xdr:col>13</xdr:col>
                    <xdr:colOff>476250</xdr:colOff>
                    <xdr:row>23</xdr:row>
                    <xdr:rowOff>238125</xdr:rowOff>
                  </to>
                </anchor>
              </controlPr>
            </control>
          </mc:Choice>
        </mc:AlternateContent>
        <mc:AlternateContent xmlns:mc="http://schemas.openxmlformats.org/markup-compatibility/2006">
          <mc:Choice Requires="x14">
            <control shapeId="2108" r:id="rId43" name="Check Box 60">
              <controlPr defaultSize="0" autoFill="0" autoLine="0" autoPict="0">
                <anchor moveWithCells="1">
                  <from>
                    <xdr:col>13</xdr:col>
                    <xdr:colOff>190500</xdr:colOff>
                    <xdr:row>23</xdr:row>
                    <xdr:rowOff>247650</xdr:rowOff>
                  </from>
                  <to>
                    <xdr:col>13</xdr:col>
                    <xdr:colOff>476250</xdr:colOff>
                    <xdr:row>24</xdr:row>
                    <xdr:rowOff>238125</xdr:rowOff>
                  </to>
                </anchor>
              </controlPr>
            </control>
          </mc:Choice>
        </mc:AlternateContent>
        <mc:AlternateContent xmlns:mc="http://schemas.openxmlformats.org/markup-compatibility/2006">
          <mc:Choice Requires="x14">
            <control shapeId="2109" r:id="rId44" name="Check Box 61">
              <controlPr defaultSize="0" autoFill="0" autoLine="0" autoPict="0">
                <anchor moveWithCells="1">
                  <from>
                    <xdr:col>13</xdr:col>
                    <xdr:colOff>190500</xdr:colOff>
                    <xdr:row>24</xdr:row>
                    <xdr:rowOff>247650</xdr:rowOff>
                  </from>
                  <to>
                    <xdr:col>13</xdr:col>
                    <xdr:colOff>476250</xdr:colOff>
                    <xdr:row>25</xdr:row>
                    <xdr:rowOff>238125</xdr:rowOff>
                  </to>
                </anchor>
              </controlPr>
            </control>
          </mc:Choice>
        </mc:AlternateContent>
        <mc:AlternateContent xmlns:mc="http://schemas.openxmlformats.org/markup-compatibility/2006">
          <mc:Choice Requires="x14">
            <control shapeId="2113" r:id="rId45" name="Check Box 65">
              <controlPr defaultSize="0" autoFill="0" autoLine="0" autoPict="0">
                <anchor moveWithCells="1">
                  <from>
                    <xdr:col>13</xdr:col>
                    <xdr:colOff>190500</xdr:colOff>
                    <xdr:row>27</xdr:row>
                    <xdr:rowOff>247650</xdr:rowOff>
                  </from>
                  <to>
                    <xdr:col>13</xdr:col>
                    <xdr:colOff>476250</xdr:colOff>
                    <xdr:row>28</xdr:row>
                    <xdr:rowOff>228600</xdr:rowOff>
                  </to>
                </anchor>
              </controlPr>
            </control>
          </mc:Choice>
        </mc:AlternateContent>
        <mc:AlternateContent xmlns:mc="http://schemas.openxmlformats.org/markup-compatibility/2006">
          <mc:Choice Requires="x14">
            <control shapeId="2126" r:id="rId46" name="Check Box 78">
              <controlPr defaultSize="0" autoFill="0" autoLine="0" autoPict="0">
                <anchor moveWithCells="1">
                  <from>
                    <xdr:col>14</xdr:col>
                    <xdr:colOff>28575</xdr:colOff>
                    <xdr:row>11</xdr:row>
                    <xdr:rowOff>9525</xdr:rowOff>
                  </from>
                  <to>
                    <xdr:col>14</xdr:col>
                    <xdr:colOff>238125</xdr:colOff>
                    <xdr:row>11</xdr:row>
                    <xdr:rowOff>200025</xdr:rowOff>
                  </to>
                </anchor>
              </controlPr>
            </control>
          </mc:Choice>
        </mc:AlternateContent>
        <mc:AlternateContent xmlns:mc="http://schemas.openxmlformats.org/markup-compatibility/2006">
          <mc:Choice Requires="x14">
            <control shapeId="2127" r:id="rId47" name="Check Box 79">
              <controlPr defaultSize="0" autoFill="0" autoLine="0" autoPict="0">
                <anchor moveWithCells="1">
                  <from>
                    <xdr:col>15</xdr:col>
                    <xdr:colOff>28575</xdr:colOff>
                    <xdr:row>11</xdr:row>
                    <xdr:rowOff>9525</xdr:rowOff>
                  </from>
                  <to>
                    <xdr:col>15</xdr:col>
                    <xdr:colOff>238125</xdr:colOff>
                    <xdr:row>11</xdr:row>
                    <xdr:rowOff>200025</xdr:rowOff>
                  </to>
                </anchor>
              </controlPr>
            </control>
          </mc:Choice>
        </mc:AlternateContent>
        <mc:AlternateContent xmlns:mc="http://schemas.openxmlformats.org/markup-compatibility/2006">
          <mc:Choice Requires="x14">
            <control shapeId="2128" r:id="rId48" name="Check Box 80">
              <controlPr defaultSize="0" autoFill="0" autoLine="0" autoPict="0">
                <anchor moveWithCells="1">
                  <from>
                    <xdr:col>16</xdr:col>
                    <xdr:colOff>28575</xdr:colOff>
                    <xdr:row>11</xdr:row>
                    <xdr:rowOff>9525</xdr:rowOff>
                  </from>
                  <to>
                    <xdr:col>16</xdr:col>
                    <xdr:colOff>238125</xdr:colOff>
                    <xdr:row>11</xdr:row>
                    <xdr:rowOff>200025</xdr:rowOff>
                  </to>
                </anchor>
              </controlPr>
            </control>
          </mc:Choice>
        </mc:AlternateContent>
        <mc:AlternateContent xmlns:mc="http://schemas.openxmlformats.org/markup-compatibility/2006">
          <mc:Choice Requires="x14">
            <control shapeId="2129" r:id="rId49" name="Check Box 81">
              <controlPr defaultSize="0" autoFill="0" autoLine="0" autoPict="0">
                <anchor moveWithCells="1">
                  <from>
                    <xdr:col>17</xdr:col>
                    <xdr:colOff>28575</xdr:colOff>
                    <xdr:row>11</xdr:row>
                    <xdr:rowOff>9525</xdr:rowOff>
                  </from>
                  <to>
                    <xdr:col>17</xdr:col>
                    <xdr:colOff>238125</xdr:colOff>
                    <xdr:row>11</xdr:row>
                    <xdr:rowOff>200025</xdr:rowOff>
                  </to>
                </anchor>
              </controlPr>
            </control>
          </mc:Choice>
        </mc:AlternateContent>
        <mc:AlternateContent xmlns:mc="http://schemas.openxmlformats.org/markup-compatibility/2006">
          <mc:Choice Requires="x14">
            <control shapeId="2130" r:id="rId50" name="Check Box 82">
              <controlPr defaultSize="0" autoFill="0" autoLine="0" autoPict="0">
                <anchor moveWithCells="1">
                  <from>
                    <xdr:col>18</xdr:col>
                    <xdr:colOff>28575</xdr:colOff>
                    <xdr:row>11</xdr:row>
                    <xdr:rowOff>9525</xdr:rowOff>
                  </from>
                  <to>
                    <xdr:col>18</xdr:col>
                    <xdr:colOff>238125</xdr:colOff>
                    <xdr:row>11</xdr:row>
                    <xdr:rowOff>200025</xdr:rowOff>
                  </to>
                </anchor>
              </controlPr>
            </control>
          </mc:Choice>
        </mc:AlternateContent>
        <mc:AlternateContent xmlns:mc="http://schemas.openxmlformats.org/markup-compatibility/2006">
          <mc:Choice Requires="x14">
            <control shapeId="2131" r:id="rId51" name="Check Box 83">
              <controlPr defaultSize="0" autoFill="0" autoLine="0" autoPict="0">
                <anchor moveWithCells="1">
                  <from>
                    <xdr:col>19</xdr:col>
                    <xdr:colOff>28575</xdr:colOff>
                    <xdr:row>11</xdr:row>
                    <xdr:rowOff>9525</xdr:rowOff>
                  </from>
                  <to>
                    <xdr:col>19</xdr:col>
                    <xdr:colOff>238125</xdr:colOff>
                    <xdr:row>11</xdr:row>
                    <xdr:rowOff>200025</xdr:rowOff>
                  </to>
                </anchor>
              </controlPr>
            </control>
          </mc:Choice>
        </mc:AlternateContent>
        <mc:AlternateContent xmlns:mc="http://schemas.openxmlformats.org/markup-compatibility/2006">
          <mc:Choice Requires="x14">
            <control shapeId="2132" r:id="rId52" name="Check Box 84">
              <controlPr defaultSize="0" autoFill="0" autoLine="0" autoPict="0">
                <anchor moveWithCells="1">
                  <from>
                    <xdr:col>20</xdr:col>
                    <xdr:colOff>28575</xdr:colOff>
                    <xdr:row>11</xdr:row>
                    <xdr:rowOff>9525</xdr:rowOff>
                  </from>
                  <to>
                    <xdr:col>20</xdr:col>
                    <xdr:colOff>238125</xdr:colOff>
                    <xdr:row>11</xdr:row>
                    <xdr:rowOff>200025</xdr:rowOff>
                  </to>
                </anchor>
              </controlPr>
            </control>
          </mc:Choice>
        </mc:AlternateContent>
        <mc:AlternateContent xmlns:mc="http://schemas.openxmlformats.org/markup-compatibility/2006">
          <mc:Choice Requires="x14">
            <control shapeId="2133" r:id="rId53" name="Check Box 85">
              <controlPr defaultSize="0" autoFill="0" autoLine="0" autoPict="0">
                <anchor moveWithCells="1">
                  <from>
                    <xdr:col>21</xdr:col>
                    <xdr:colOff>28575</xdr:colOff>
                    <xdr:row>11</xdr:row>
                    <xdr:rowOff>9525</xdr:rowOff>
                  </from>
                  <to>
                    <xdr:col>21</xdr:col>
                    <xdr:colOff>238125</xdr:colOff>
                    <xdr:row>11</xdr:row>
                    <xdr:rowOff>200025</xdr:rowOff>
                  </to>
                </anchor>
              </controlPr>
            </control>
          </mc:Choice>
        </mc:AlternateContent>
        <mc:AlternateContent xmlns:mc="http://schemas.openxmlformats.org/markup-compatibility/2006">
          <mc:Choice Requires="x14">
            <control shapeId="2134" r:id="rId54" name="Check Box 86">
              <controlPr defaultSize="0" autoFill="0" autoLine="0" autoPict="0">
                <anchor moveWithCells="1">
                  <from>
                    <xdr:col>22</xdr:col>
                    <xdr:colOff>28575</xdr:colOff>
                    <xdr:row>11</xdr:row>
                    <xdr:rowOff>9525</xdr:rowOff>
                  </from>
                  <to>
                    <xdr:col>22</xdr:col>
                    <xdr:colOff>238125</xdr:colOff>
                    <xdr:row>11</xdr:row>
                    <xdr:rowOff>200025</xdr:rowOff>
                  </to>
                </anchor>
              </controlPr>
            </control>
          </mc:Choice>
        </mc:AlternateContent>
        <mc:AlternateContent xmlns:mc="http://schemas.openxmlformats.org/markup-compatibility/2006">
          <mc:Choice Requires="x14">
            <control shapeId="2135" r:id="rId55" name="Check Box 87">
              <controlPr defaultSize="0" autoFill="0" autoLine="0" autoPict="0">
                <anchor moveWithCells="1">
                  <from>
                    <xdr:col>23</xdr:col>
                    <xdr:colOff>28575</xdr:colOff>
                    <xdr:row>11</xdr:row>
                    <xdr:rowOff>9525</xdr:rowOff>
                  </from>
                  <to>
                    <xdr:col>23</xdr:col>
                    <xdr:colOff>238125</xdr:colOff>
                    <xdr:row>11</xdr:row>
                    <xdr:rowOff>200025</xdr:rowOff>
                  </to>
                </anchor>
              </controlPr>
            </control>
          </mc:Choice>
        </mc:AlternateContent>
        <mc:AlternateContent xmlns:mc="http://schemas.openxmlformats.org/markup-compatibility/2006">
          <mc:Choice Requires="x14">
            <control shapeId="2136" r:id="rId56" name="Check Box 88">
              <controlPr defaultSize="0" autoFill="0" autoLine="0" autoPict="0">
                <anchor moveWithCells="1">
                  <from>
                    <xdr:col>24</xdr:col>
                    <xdr:colOff>28575</xdr:colOff>
                    <xdr:row>11</xdr:row>
                    <xdr:rowOff>9525</xdr:rowOff>
                  </from>
                  <to>
                    <xdr:col>24</xdr:col>
                    <xdr:colOff>238125</xdr:colOff>
                    <xdr:row>11</xdr:row>
                    <xdr:rowOff>200025</xdr:rowOff>
                  </to>
                </anchor>
              </controlPr>
            </control>
          </mc:Choice>
        </mc:AlternateContent>
        <mc:AlternateContent xmlns:mc="http://schemas.openxmlformats.org/markup-compatibility/2006">
          <mc:Choice Requires="x14">
            <control shapeId="2137" r:id="rId57" name="Check Box 89">
              <controlPr defaultSize="0" autoFill="0" autoLine="0" autoPict="0">
                <anchor moveWithCells="1">
                  <from>
                    <xdr:col>25</xdr:col>
                    <xdr:colOff>28575</xdr:colOff>
                    <xdr:row>11</xdr:row>
                    <xdr:rowOff>9525</xdr:rowOff>
                  </from>
                  <to>
                    <xdr:col>25</xdr:col>
                    <xdr:colOff>238125</xdr:colOff>
                    <xdr:row>11</xdr:row>
                    <xdr:rowOff>200025</xdr:rowOff>
                  </to>
                </anchor>
              </controlPr>
            </control>
          </mc:Choice>
        </mc:AlternateContent>
        <mc:AlternateContent xmlns:mc="http://schemas.openxmlformats.org/markup-compatibility/2006">
          <mc:Choice Requires="x14">
            <control shapeId="2138" r:id="rId58" name="Check Box 90">
              <controlPr defaultSize="0" autoFill="0" autoLine="0" autoPict="0">
                <anchor moveWithCells="1">
                  <from>
                    <xdr:col>14</xdr:col>
                    <xdr:colOff>28575</xdr:colOff>
                    <xdr:row>13</xdr:row>
                    <xdr:rowOff>9525</xdr:rowOff>
                  </from>
                  <to>
                    <xdr:col>14</xdr:col>
                    <xdr:colOff>238125</xdr:colOff>
                    <xdr:row>13</xdr:row>
                    <xdr:rowOff>200025</xdr:rowOff>
                  </to>
                </anchor>
              </controlPr>
            </control>
          </mc:Choice>
        </mc:AlternateContent>
        <mc:AlternateContent xmlns:mc="http://schemas.openxmlformats.org/markup-compatibility/2006">
          <mc:Choice Requires="x14">
            <control shapeId="2139" r:id="rId59" name="Check Box 91">
              <controlPr defaultSize="0" autoFill="0" autoLine="0" autoPict="0">
                <anchor moveWithCells="1">
                  <from>
                    <xdr:col>15</xdr:col>
                    <xdr:colOff>28575</xdr:colOff>
                    <xdr:row>13</xdr:row>
                    <xdr:rowOff>9525</xdr:rowOff>
                  </from>
                  <to>
                    <xdr:col>15</xdr:col>
                    <xdr:colOff>238125</xdr:colOff>
                    <xdr:row>13</xdr:row>
                    <xdr:rowOff>200025</xdr:rowOff>
                  </to>
                </anchor>
              </controlPr>
            </control>
          </mc:Choice>
        </mc:AlternateContent>
        <mc:AlternateContent xmlns:mc="http://schemas.openxmlformats.org/markup-compatibility/2006">
          <mc:Choice Requires="x14">
            <control shapeId="2140" r:id="rId60" name="Check Box 92">
              <controlPr defaultSize="0" autoFill="0" autoLine="0" autoPict="0">
                <anchor moveWithCells="1">
                  <from>
                    <xdr:col>16</xdr:col>
                    <xdr:colOff>28575</xdr:colOff>
                    <xdr:row>13</xdr:row>
                    <xdr:rowOff>9525</xdr:rowOff>
                  </from>
                  <to>
                    <xdr:col>16</xdr:col>
                    <xdr:colOff>238125</xdr:colOff>
                    <xdr:row>13</xdr:row>
                    <xdr:rowOff>200025</xdr:rowOff>
                  </to>
                </anchor>
              </controlPr>
            </control>
          </mc:Choice>
        </mc:AlternateContent>
        <mc:AlternateContent xmlns:mc="http://schemas.openxmlformats.org/markup-compatibility/2006">
          <mc:Choice Requires="x14">
            <control shapeId="2141" r:id="rId61" name="Check Box 93">
              <controlPr defaultSize="0" autoFill="0" autoLine="0" autoPict="0">
                <anchor moveWithCells="1">
                  <from>
                    <xdr:col>17</xdr:col>
                    <xdr:colOff>28575</xdr:colOff>
                    <xdr:row>13</xdr:row>
                    <xdr:rowOff>9525</xdr:rowOff>
                  </from>
                  <to>
                    <xdr:col>17</xdr:col>
                    <xdr:colOff>238125</xdr:colOff>
                    <xdr:row>13</xdr:row>
                    <xdr:rowOff>200025</xdr:rowOff>
                  </to>
                </anchor>
              </controlPr>
            </control>
          </mc:Choice>
        </mc:AlternateContent>
        <mc:AlternateContent xmlns:mc="http://schemas.openxmlformats.org/markup-compatibility/2006">
          <mc:Choice Requires="x14">
            <control shapeId="2142" r:id="rId62" name="Check Box 94">
              <controlPr defaultSize="0" autoFill="0" autoLine="0" autoPict="0">
                <anchor moveWithCells="1">
                  <from>
                    <xdr:col>18</xdr:col>
                    <xdr:colOff>28575</xdr:colOff>
                    <xdr:row>13</xdr:row>
                    <xdr:rowOff>9525</xdr:rowOff>
                  </from>
                  <to>
                    <xdr:col>18</xdr:col>
                    <xdr:colOff>238125</xdr:colOff>
                    <xdr:row>13</xdr:row>
                    <xdr:rowOff>200025</xdr:rowOff>
                  </to>
                </anchor>
              </controlPr>
            </control>
          </mc:Choice>
        </mc:AlternateContent>
        <mc:AlternateContent xmlns:mc="http://schemas.openxmlformats.org/markup-compatibility/2006">
          <mc:Choice Requires="x14">
            <control shapeId="2143" r:id="rId63" name="Check Box 95">
              <controlPr defaultSize="0" autoFill="0" autoLine="0" autoPict="0">
                <anchor moveWithCells="1">
                  <from>
                    <xdr:col>19</xdr:col>
                    <xdr:colOff>28575</xdr:colOff>
                    <xdr:row>13</xdr:row>
                    <xdr:rowOff>9525</xdr:rowOff>
                  </from>
                  <to>
                    <xdr:col>19</xdr:col>
                    <xdr:colOff>238125</xdr:colOff>
                    <xdr:row>13</xdr:row>
                    <xdr:rowOff>200025</xdr:rowOff>
                  </to>
                </anchor>
              </controlPr>
            </control>
          </mc:Choice>
        </mc:AlternateContent>
        <mc:AlternateContent xmlns:mc="http://schemas.openxmlformats.org/markup-compatibility/2006">
          <mc:Choice Requires="x14">
            <control shapeId="2144" r:id="rId64" name="Check Box 96">
              <controlPr defaultSize="0" autoFill="0" autoLine="0" autoPict="0">
                <anchor moveWithCells="1">
                  <from>
                    <xdr:col>20</xdr:col>
                    <xdr:colOff>28575</xdr:colOff>
                    <xdr:row>13</xdr:row>
                    <xdr:rowOff>9525</xdr:rowOff>
                  </from>
                  <to>
                    <xdr:col>20</xdr:col>
                    <xdr:colOff>238125</xdr:colOff>
                    <xdr:row>13</xdr:row>
                    <xdr:rowOff>200025</xdr:rowOff>
                  </to>
                </anchor>
              </controlPr>
            </control>
          </mc:Choice>
        </mc:AlternateContent>
        <mc:AlternateContent xmlns:mc="http://schemas.openxmlformats.org/markup-compatibility/2006">
          <mc:Choice Requires="x14">
            <control shapeId="2145" r:id="rId65" name="Check Box 97">
              <controlPr defaultSize="0" autoFill="0" autoLine="0" autoPict="0">
                <anchor moveWithCells="1">
                  <from>
                    <xdr:col>21</xdr:col>
                    <xdr:colOff>28575</xdr:colOff>
                    <xdr:row>13</xdr:row>
                    <xdr:rowOff>9525</xdr:rowOff>
                  </from>
                  <to>
                    <xdr:col>21</xdr:col>
                    <xdr:colOff>238125</xdr:colOff>
                    <xdr:row>13</xdr:row>
                    <xdr:rowOff>200025</xdr:rowOff>
                  </to>
                </anchor>
              </controlPr>
            </control>
          </mc:Choice>
        </mc:AlternateContent>
        <mc:AlternateContent xmlns:mc="http://schemas.openxmlformats.org/markup-compatibility/2006">
          <mc:Choice Requires="x14">
            <control shapeId="2146" r:id="rId66" name="Check Box 98">
              <controlPr defaultSize="0" autoFill="0" autoLine="0" autoPict="0">
                <anchor moveWithCells="1">
                  <from>
                    <xdr:col>22</xdr:col>
                    <xdr:colOff>28575</xdr:colOff>
                    <xdr:row>13</xdr:row>
                    <xdr:rowOff>9525</xdr:rowOff>
                  </from>
                  <to>
                    <xdr:col>22</xdr:col>
                    <xdr:colOff>238125</xdr:colOff>
                    <xdr:row>13</xdr:row>
                    <xdr:rowOff>200025</xdr:rowOff>
                  </to>
                </anchor>
              </controlPr>
            </control>
          </mc:Choice>
        </mc:AlternateContent>
        <mc:AlternateContent xmlns:mc="http://schemas.openxmlformats.org/markup-compatibility/2006">
          <mc:Choice Requires="x14">
            <control shapeId="2147" r:id="rId67" name="Check Box 99">
              <controlPr defaultSize="0" autoFill="0" autoLine="0" autoPict="0">
                <anchor moveWithCells="1">
                  <from>
                    <xdr:col>23</xdr:col>
                    <xdr:colOff>28575</xdr:colOff>
                    <xdr:row>13</xdr:row>
                    <xdr:rowOff>9525</xdr:rowOff>
                  </from>
                  <to>
                    <xdr:col>23</xdr:col>
                    <xdr:colOff>238125</xdr:colOff>
                    <xdr:row>13</xdr:row>
                    <xdr:rowOff>200025</xdr:rowOff>
                  </to>
                </anchor>
              </controlPr>
            </control>
          </mc:Choice>
        </mc:AlternateContent>
        <mc:AlternateContent xmlns:mc="http://schemas.openxmlformats.org/markup-compatibility/2006">
          <mc:Choice Requires="x14">
            <control shapeId="2148" r:id="rId68" name="Check Box 100">
              <controlPr defaultSize="0" autoFill="0" autoLine="0" autoPict="0">
                <anchor moveWithCells="1">
                  <from>
                    <xdr:col>24</xdr:col>
                    <xdr:colOff>28575</xdr:colOff>
                    <xdr:row>13</xdr:row>
                    <xdr:rowOff>9525</xdr:rowOff>
                  </from>
                  <to>
                    <xdr:col>24</xdr:col>
                    <xdr:colOff>238125</xdr:colOff>
                    <xdr:row>13</xdr:row>
                    <xdr:rowOff>200025</xdr:rowOff>
                  </to>
                </anchor>
              </controlPr>
            </control>
          </mc:Choice>
        </mc:AlternateContent>
        <mc:AlternateContent xmlns:mc="http://schemas.openxmlformats.org/markup-compatibility/2006">
          <mc:Choice Requires="x14">
            <control shapeId="2149" r:id="rId69" name="Check Box 101">
              <controlPr defaultSize="0" autoFill="0" autoLine="0" autoPict="0">
                <anchor moveWithCells="1">
                  <from>
                    <xdr:col>25</xdr:col>
                    <xdr:colOff>28575</xdr:colOff>
                    <xdr:row>13</xdr:row>
                    <xdr:rowOff>9525</xdr:rowOff>
                  </from>
                  <to>
                    <xdr:col>25</xdr:col>
                    <xdr:colOff>238125</xdr:colOff>
                    <xdr:row>13</xdr:row>
                    <xdr:rowOff>200025</xdr:rowOff>
                  </to>
                </anchor>
              </controlPr>
            </control>
          </mc:Choice>
        </mc:AlternateContent>
        <mc:AlternateContent xmlns:mc="http://schemas.openxmlformats.org/markup-compatibility/2006">
          <mc:Choice Requires="x14">
            <control shapeId="2150" r:id="rId70" name="Check Box 102">
              <controlPr defaultSize="0" autoFill="0" autoLine="0" autoPict="0">
                <anchor moveWithCells="1">
                  <from>
                    <xdr:col>14</xdr:col>
                    <xdr:colOff>28575</xdr:colOff>
                    <xdr:row>14</xdr:row>
                    <xdr:rowOff>9525</xdr:rowOff>
                  </from>
                  <to>
                    <xdr:col>14</xdr:col>
                    <xdr:colOff>238125</xdr:colOff>
                    <xdr:row>14</xdr:row>
                    <xdr:rowOff>200025</xdr:rowOff>
                  </to>
                </anchor>
              </controlPr>
            </control>
          </mc:Choice>
        </mc:AlternateContent>
        <mc:AlternateContent xmlns:mc="http://schemas.openxmlformats.org/markup-compatibility/2006">
          <mc:Choice Requires="x14">
            <control shapeId="2151" r:id="rId71" name="Check Box 103">
              <controlPr defaultSize="0" autoFill="0" autoLine="0" autoPict="0">
                <anchor moveWithCells="1">
                  <from>
                    <xdr:col>15</xdr:col>
                    <xdr:colOff>28575</xdr:colOff>
                    <xdr:row>14</xdr:row>
                    <xdr:rowOff>9525</xdr:rowOff>
                  </from>
                  <to>
                    <xdr:col>15</xdr:col>
                    <xdr:colOff>238125</xdr:colOff>
                    <xdr:row>14</xdr:row>
                    <xdr:rowOff>200025</xdr:rowOff>
                  </to>
                </anchor>
              </controlPr>
            </control>
          </mc:Choice>
        </mc:AlternateContent>
        <mc:AlternateContent xmlns:mc="http://schemas.openxmlformats.org/markup-compatibility/2006">
          <mc:Choice Requires="x14">
            <control shapeId="2152" r:id="rId72" name="Check Box 104">
              <controlPr defaultSize="0" autoFill="0" autoLine="0" autoPict="0">
                <anchor moveWithCells="1">
                  <from>
                    <xdr:col>16</xdr:col>
                    <xdr:colOff>28575</xdr:colOff>
                    <xdr:row>14</xdr:row>
                    <xdr:rowOff>9525</xdr:rowOff>
                  </from>
                  <to>
                    <xdr:col>16</xdr:col>
                    <xdr:colOff>238125</xdr:colOff>
                    <xdr:row>14</xdr:row>
                    <xdr:rowOff>200025</xdr:rowOff>
                  </to>
                </anchor>
              </controlPr>
            </control>
          </mc:Choice>
        </mc:AlternateContent>
        <mc:AlternateContent xmlns:mc="http://schemas.openxmlformats.org/markup-compatibility/2006">
          <mc:Choice Requires="x14">
            <control shapeId="2153" r:id="rId73" name="Check Box 105">
              <controlPr defaultSize="0" autoFill="0" autoLine="0" autoPict="0">
                <anchor moveWithCells="1">
                  <from>
                    <xdr:col>17</xdr:col>
                    <xdr:colOff>28575</xdr:colOff>
                    <xdr:row>14</xdr:row>
                    <xdr:rowOff>9525</xdr:rowOff>
                  </from>
                  <to>
                    <xdr:col>17</xdr:col>
                    <xdr:colOff>238125</xdr:colOff>
                    <xdr:row>14</xdr:row>
                    <xdr:rowOff>200025</xdr:rowOff>
                  </to>
                </anchor>
              </controlPr>
            </control>
          </mc:Choice>
        </mc:AlternateContent>
        <mc:AlternateContent xmlns:mc="http://schemas.openxmlformats.org/markup-compatibility/2006">
          <mc:Choice Requires="x14">
            <control shapeId="2154" r:id="rId74" name="Check Box 106">
              <controlPr defaultSize="0" autoFill="0" autoLine="0" autoPict="0">
                <anchor moveWithCells="1">
                  <from>
                    <xdr:col>18</xdr:col>
                    <xdr:colOff>28575</xdr:colOff>
                    <xdr:row>14</xdr:row>
                    <xdr:rowOff>9525</xdr:rowOff>
                  </from>
                  <to>
                    <xdr:col>18</xdr:col>
                    <xdr:colOff>238125</xdr:colOff>
                    <xdr:row>14</xdr:row>
                    <xdr:rowOff>200025</xdr:rowOff>
                  </to>
                </anchor>
              </controlPr>
            </control>
          </mc:Choice>
        </mc:AlternateContent>
        <mc:AlternateContent xmlns:mc="http://schemas.openxmlformats.org/markup-compatibility/2006">
          <mc:Choice Requires="x14">
            <control shapeId="2155" r:id="rId75" name="Check Box 107">
              <controlPr defaultSize="0" autoFill="0" autoLine="0" autoPict="0">
                <anchor moveWithCells="1">
                  <from>
                    <xdr:col>19</xdr:col>
                    <xdr:colOff>28575</xdr:colOff>
                    <xdr:row>14</xdr:row>
                    <xdr:rowOff>9525</xdr:rowOff>
                  </from>
                  <to>
                    <xdr:col>19</xdr:col>
                    <xdr:colOff>238125</xdr:colOff>
                    <xdr:row>14</xdr:row>
                    <xdr:rowOff>200025</xdr:rowOff>
                  </to>
                </anchor>
              </controlPr>
            </control>
          </mc:Choice>
        </mc:AlternateContent>
        <mc:AlternateContent xmlns:mc="http://schemas.openxmlformats.org/markup-compatibility/2006">
          <mc:Choice Requires="x14">
            <control shapeId="2156" r:id="rId76" name="Check Box 108">
              <controlPr defaultSize="0" autoFill="0" autoLine="0" autoPict="0">
                <anchor moveWithCells="1">
                  <from>
                    <xdr:col>20</xdr:col>
                    <xdr:colOff>28575</xdr:colOff>
                    <xdr:row>14</xdr:row>
                    <xdr:rowOff>9525</xdr:rowOff>
                  </from>
                  <to>
                    <xdr:col>20</xdr:col>
                    <xdr:colOff>238125</xdr:colOff>
                    <xdr:row>14</xdr:row>
                    <xdr:rowOff>200025</xdr:rowOff>
                  </to>
                </anchor>
              </controlPr>
            </control>
          </mc:Choice>
        </mc:AlternateContent>
        <mc:AlternateContent xmlns:mc="http://schemas.openxmlformats.org/markup-compatibility/2006">
          <mc:Choice Requires="x14">
            <control shapeId="2157" r:id="rId77" name="Check Box 109">
              <controlPr defaultSize="0" autoFill="0" autoLine="0" autoPict="0">
                <anchor moveWithCells="1">
                  <from>
                    <xdr:col>21</xdr:col>
                    <xdr:colOff>28575</xdr:colOff>
                    <xdr:row>14</xdr:row>
                    <xdr:rowOff>9525</xdr:rowOff>
                  </from>
                  <to>
                    <xdr:col>21</xdr:col>
                    <xdr:colOff>238125</xdr:colOff>
                    <xdr:row>14</xdr:row>
                    <xdr:rowOff>200025</xdr:rowOff>
                  </to>
                </anchor>
              </controlPr>
            </control>
          </mc:Choice>
        </mc:AlternateContent>
        <mc:AlternateContent xmlns:mc="http://schemas.openxmlformats.org/markup-compatibility/2006">
          <mc:Choice Requires="x14">
            <control shapeId="2158" r:id="rId78" name="Check Box 110">
              <controlPr defaultSize="0" autoFill="0" autoLine="0" autoPict="0">
                <anchor moveWithCells="1">
                  <from>
                    <xdr:col>22</xdr:col>
                    <xdr:colOff>28575</xdr:colOff>
                    <xdr:row>14</xdr:row>
                    <xdr:rowOff>9525</xdr:rowOff>
                  </from>
                  <to>
                    <xdr:col>22</xdr:col>
                    <xdr:colOff>238125</xdr:colOff>
                    <xdr:row>14</xdr:row>
                    <xdr:rowOff>200025</xdr:rowOff>
                  </to>
                </anchor>
              </controlPr>
            </control>
          </mc:Choice>
        </mc:AlternateContent>
        <mc:AlternateContent xmlns:mc="http://schemas.openxmlformats.org/markup-compatibility/2006">
          <mc:Choice Requires="x14">
            <control shapeId="2159" r:id="rId79" name="Check Box 111">
              <controlPr defaultSize="0" autoFill="0" autoLine="0" autoPict="0">
                <anchor moveWithCells="1">
                  <from>
                    <xdr:col>23</xdr:col>
                    <xdr:colOff>28575</xdr:colOff>
                    <xdr:row>14</xdr:row>
                    <xdr:rowOff>9525</xdr:rowOff>
                  </from>
                  <to>
                    <xdr:col>23</xdr:col>
                    <xdr:colOff>238125</xdr:colOff>
                    <xdr:row>14</xdr:row>
                    <xdr:rowOff>200025</xdr:rowOff>
                  </to>
                </anchor>
              </controlPr>
            </control>
          </mc:Choice>
        </mc:AlternateContent>
        <mc:AlternateContent xmlns:mc="http://schemas.openxmlformats.org/markup-compatibility/2006">
          <mc:Choice Requires="x14">
            <control shapeId="2160" r:id="rId80" name="Check Box 112">
              <controlPr defaultSize="0" autoFill="0" autoLine="0" autoPict="0">
                <anchor moveWithCells="1">
                  <from>
                    <xdr:col>24</xdr:col>
                    <xdr:colOff>28575</xdr:colOff>
                    <xdr:row>14</xdr:row>
                    <xdr:rowOff>9525</xdr:rowOff>
                  </from>
                  <to>
                    <xdr:col>24</xdr:col>
                    <xdr:colOff>238125</xdr:colOff>
                    <xdr:row>14</xdr:row>
                    <xdr:rowOff>200025</xdr:rowOff>
                  </to>
                </anchor>
              </controlPr>
            </control>
          </mc:Choice>
        </mc:AlternateContent>
        <mc:AlternateContent xmlns:mc="http://schemas.openxmlformats.org/markup-compatibility/2006">
          <mc:Choice Requires="x14">
            <control shapeId="2161" r:id="rId81" name="Check Box 113">
              <controlPr defaultSize="0" autoFill="0" autoLine="0" autoPict="0">
                <anchor moveWithCells="1">
                  <from>
                    <xdr:col>25</xdr:col>
                    <xdr:colOff>28575</xdr:colOff>
                    <xdr:row>14</xdr:row>
                    <xdr:rowOff>9525</xdr:rowOff>
                  </from>
                  <to>
                    <xdr:col>25</xdr:col>
                    <xdr:colOff>238125</xdr:colOff>
                    <xdr:row>14</xdr:row>
                    <xdr:rowOff>200025</xdr:rowOff>
                  </to>
                </anchor>
              </controlPr>
            </control>
          </mc:Choice>
        </mc:AlternateContent>
        <mc:AlternateContent xmlns:mc="http://schemas.openxmlformats.org/markup-compatibility/2006">
          <mc:Choice Requires="x14">
            <control shapeId="2162" r:id="rId82" name="Check Box 114">
              <controlPr defaultSize="0" autoFill="0" autoLine="0" autoPict="0">
                <anchor moveWithCells="1">
                  <from>
                    <xdr:col>14</xdr:col>
                    <xdr:colOff>38100</xdr:colOff>
                    <xdr:row>16</xdr:row>
                    <xdr:rowOff>95250</xdr:rowOff>
                  </from>
                  <to>
                    <xdr:col>14</xdr:col>
                    <xdr:colOff>247650</xdr:colOff>
                    <xdr:row>16</xdr:row>
                    <xdr:rowOff>285750</xdr:rowOff>
                  </to>
                </anchor>
              </controlPr>
            </control>
          </mc:Choice>
        </mc:AlternateContent>
        <mc:AlternateContent xmlns:mc="http://schemas.openxmlformats.org/markup-compatibility/2006">
          <mc:Choice Requires="x14">
            <control shapeId="2163" r:id="rId83" name="Check Box 115">
              <controlPr defaultSize="0" autoFill="0" autoLine="0" autoPict="0">
                <anchor moveWithCells="1">
                  <from>
                    <xdr:col>15</xdr:col>
                    <xdr:colOff>38100</xdr:colOff>
                    <xdr:row>16</xdr:row>
                    <xdr:rowOff>95250</xdr:rowOff>
                  </from>
                  <to>
                    <xdr:col>15</xdr:col>
                    <xdr:colOff>247650</xdr:colOff>
                    <xdr:row>16</xdr:row>
                    <xdr:rowOff>285750</xdr:rowOff>
                  </to>
                </anchor>
              </controlPr>
            </control>
          </mc:Choice>
        </mc:AlternateContent>
        <mc:AlternateContent xmlns:mc="http://schemas.openxmlformats.org/markup-compatibility/2006">
          <mc:Choice Requires="x14">
            <control shapeId="2164" r:id="rId84" name="Check Box 116">
              <controlPr defaultSize="0" autoFill="0" autoLine="0" autoPict="0">
                <anchor moveWithCells="1">
                  <from>
                    <xdr:col>16</xdr:col>
                    <xdr:colOff>38100</xdr:colOff>
                    <xdr:row>16</xdr:row>
                    <xdr:rowOff>95250</xdr:rowOff>
                  </from>
                  <to>
                    <xdr:col>16</xdr:col>
                    <xdr:colOff>247650</xdr:colOff>
                    <xdr:row>16</xdr:row>
                    <xdr:rowOff>285750</xdr:rowOff>
                  </to>
                </anchor>
              </controlPr>
            </control>
          </mc:Choice>
        </mc:AlternateContent>
        <mc:AlternateContent xmlns:mc="http://schemas.openxmlformats.org/markup-compatibility/2006">
          <mc:Choice Requires="x14">
            <control shapeId="2165" r:id="rId85" name="Check Box 117">
              <controlPr defaultSize="0" autoFill="0" autoLine="0" autoPict="0">
                <anchor moveWithCells="1">
                  <from>
                    <xdr:col>17</xdr:col>
                    <xdr:colOff>38100</xdr:colOff>
                    <xdr:row>16</xdr:row>
                    <xdr:rowOff>95250</xdr:rowOff>
                  </from>
                  <to>
                    <xdr:col>17</xdr:col>
                    <xdr:colOff>247650</xdr:colOff>
                    <xdr:row>16</xdr:row>
                    <xdr:rowOff>285750</xdr:rowOff>
                  </to>
                </anchor>
              </controlPr>
            </control>
          </mc:Choice>
        </mc:AlternateContent>
        <mc:AlternateContent xmlns:mc="http://schemas.openxmlformats.org/markup-compatibility/2006">
          <mc:Choice Requires="x14">
            <control shapeId="2166" r:id="rId86" name="Check Box 118">
              <controlPr defaultSize="0" autoFill="0" autoLine="0" autoPict="0">
                <anchor moveWithCells="1">
                  <from>
                    <xdr:col>18</xdr:col>
                    <xdr:colOff>38100</xdr:colOff>
                    <xdr:row>16</xdr:row>
                    <xdr:rowOff>95250</xdr:rowOff>
                  </from>
                  <to>
                    <xdr:col>18</xdr:col>
                    <xdr:colOff>247650</xdr:colOff>
                    <xdr:row>16</xdr:row>
                    <xdr:rowOff>285750</xdr:rowOff>
                  </to>
                </anchor>
              </controlPr>
            </control>
          </mc:Choice>
        </mc:AlternateContent>
        <mc:AlternateContent xmlns:mc="http://schemas.openxmlformats.org/markup-compatibility/2006">
          <mc:Choice Requires="x14">
            <control shapeId="2167" r:id="rId87" name="Check Box 119">
              <controlPr defaultSize="0" autoFill="0" autoLine="0" autoPict="0">
                <anchor moveWithCells="1">
                  <from>
                    <xdr:col>19</xdr:col>
                    <xdr:colOff>38100</xdr:colOff>
                    <xdr:row>16</xdr:row>
                    <xdr:rowOff>95250</xdr:rowOff>
                  </from>
                  <to>
                    <xdr:col>19</xdr:col>
                    <xdr:colOff>247650</xdr:colOff>
                    <xdr:row>16</xdr:row>
                    <xdr:rowOff>285750</xdr:rowOff>
                  </to>
                </anchor>
              </controlPr>
            </control>
          </mc:Choice>
        </mc:AlternateContent>
        <mc:AlternateContent xmlns:mc="http://schemas.openxmlformats.org/markup-compatibility/2006">
          <mc:Choice Requires="x14">
            <control shapeId="2168" r:id="rId88" name="Check Box 120">
              <controlPr defaultSize="0" autoFill="0" autoLine="0" autoPict="0">
                <anchor moveWithCells="1">
                  <from>
                    <xdr:col>20</xdr:col>
                    <xdr:colOff>38100</xdr:colOff>
                    <xdr:row>16</xdr:row>
                    <xdr:rowOff>95250</xdr:rowOff>
                  </from>
                  <to>
                    <xdr:col>20</xdr:col>
                    <xdr:colOff>247650</xdr:colOff>
                    <xdr:row>16</xdr:row>
                    <xdr:rowOff>285750</xdr:rowOff>
                  </to>
                </anchor>
              </controlPr>
            </control>
          </mc:Choice>
        </mc:AlternateContent>
        <mc:AlternateContent xmlns:mc="http://schemas.openxmlformats.org/markup-compatibility/2006">
          <mc:Choice Requires="x14">
            <control shapeId="2169" r:id="rId89" name="Check Box 121">
              <controlPr defaultSize="0" autoFill="0" autoLine="0" autoPict="0">
                <anchor moveWithCells="1">
                  <from>
                    <xdr:col>21</xdr:col>
                    <xdr:colOff>38100</xdr:colOff>
                    <xdr:row>16</xdr:row>
                    <xdr:rowOff>95250</xdr:rowOff>
                  </from>
                  <to>
                    <xdr:col>21</xdr:col>
                    <xdr:colOff>247650</xdr:colOff>
                    <xdr:row>16</xdr:row>
                    <xdr:rowOff>285750</xdr:rowOff>
                  </to>
                </anchor>
              </controlPr>
            </control>
          </mc:Choice>
        </mc:AlternateContent>
        <mc:AlternateContent xmlns:mc="http://schemas.openxmlformats.org/markup-compatibility/2006">
          <mc:Choice Requires="x14">
            <control shapeId="2170" r:id="rId90" name="Check Box 122">
              <controlPr defaultSize="0" autoFill="0" autoLine="0" autoPict="0">
                <anchor moveWithCells="1">
                  <from>
                    <xdr:col>22</xdr:col>
                    <xdr:colOff>38100</xdr:colOff>
                    <xdr:row>16</xdr:row>
                    <xdr:rowOff>95250</xdr:rowOff>
                  </from>
                  <to>
                    <xdr:col>22</xdr:col>
                    <xdr:colOff>247650</xdr:colOff>
                    <xdr:row>16</xdr:row>
                    <xdr:rowOff>285750</xdr:rowOff>
                  </to>
                </anchor>
              </controlPr>
            </control>
          </mc:Choice>
        </mc:AlternateContent>
        <mc:AlternateContent xmlns:mc="http://schemas.openxmlformats.org/markup-compatibility/2006">
          <mc:Choice Requires="x14">
            <control shapeId="2171" r:id="rId91" name="Check Box 123">
              <controlPr defaultSize="0" autoFill="0" autoLine="0" autoPict="0">
                <anchor moveWithCells="1">
                  <from>
                    <xdr:col>23</xdr:col>
                    <xdr:colOff>38100</xdr:colOff>
                    <xdr:row>16</xdr:row>
                    <xdr:rowOff>95250</xdr:rowOff>
                  </from>
                  <to>
                    <xdr:col>23</xdr:col>
                    <xdr:colOff>247650</xdr:colOff>
                    <xdr:row>16</xdr:row>
                    <xdr:rowOff>285750</xdr:rowOff>
                  </to>
                </anchor>
              </controlPr>
            </control>
          </mc:Choice>
        </mc:AlternateContent>
        <mc:AlternateContent xmlns:mc="http://schemas.openxmlformats.org/markup-compatibility/2006">
          <mc:Choice Requires="x14">
            <control shapeId="2172" r:id="rId92" name="Check Box 124">
              <controlPr defaultSize="0" autoFill="0" autoLine="0" autoPict="0">
                <anchor moveWithCells="1">
                  <from>
                    <xdr:col>24</xdr:col>
                    <xdr:colOff>38100</xdr:colOff>
                    <xdr:row>16</xdr:row>
                    <xdr:rowOff>95250</xdr:rowOff>
                  </from>
                  <to>
                    <xdr:col>24</xdr:col>
                    <xdr:colOff>247650</xdr:colOff>
                    <xdr:row>16</xdr:row>
                    <xdr:rowOff>285750</xdr:rowOff>
                  </to>
                </anchor>
              </controlPr>
            </control>
          </mc:Choice>
        </mc:AlternateContent>
        <mc:AlternateContent xmlns:mc="http://schemas.openxmlformats.org/markup-compatibility/2006">
          <mc:Choice Requires="x14">
            <control shapeId="2173" r:id="rId93" name="Check Box 125">
              <controlPr defaultSize="0" autoFill="0" autoLine="0" autoPict="0">
                <anchor moveWithCells="1">
                  <from>
                    <xdr:col>25</xdr:col>
                    <xdr:colOff>38100</xdr:colOff>
                    <xdr:row>16</xdr:row>
                    <xdr:rowOff>95250</xdr:rowOff>
                  </from>
                  <to>
                    <xdr:col>25</xdr:col>
                    <xdr:colOff>247650</xdr:colOff>
                    <xdr:row>16</xdr:row>
                    <xdr:rowOff>285750</xdr:rowOff>
                  </to>
                </anchor>
              </controlPr>
            </control>
          </mc:Choice>
        </mc:AlternateContent>
        <mc:AlternateContent xmlns:mc="http://schemas.openxmlformats.org/markup-compatibility/2006">
          <mc:Choice Requires="x14">
            <control shapeId="2174" r:id="rId94" name="Check Box 126">
              <controlPr defaultSize="0" autoFill="0" autoLine="0" autoPict="0">
                <anchor moveWithCells="1">
                  <from>
                    <xdr:col>14</xdr:col>
                    <xdr:colOff>38100</xdr:colOff>
                    <xdr:row>17</xdr:row>
                    <xdr:rowOff>95250</xdr:rowOff>
                  </from>
                  <to>
                    <xdr:col>14</xdr:col>
                    <xdr:colOff>247650</xdr:colOff>
                    <xdr:row>17</xdr:row>
                    <xdr:rowOff>285750</xdr:rowOff>
                  </to>
                </anchor>
              </controlPr>
            </control>
          </mc:Choice>
        </mc:AlternateContent>
        <mc:AlternateContent xmlns:mc="http://schemas.openxmlformats.org/markup-compatibility/2006">
          <mc:Choice Requires="x14">
            <control shapeId="2175" r:id="rId95" name="Check Box 127">
              <controlPr defaultSize="0" autoFill="0" autoLine="0" autoPict="0">
                <anchor moveWithCells="1">
                  <from>
                    <xdr:col>15</xdr:col>
                    <xdr:colOff>38100</xdr:colOff>
                    <xdr:row>17</xdr:row>
                    <xdr:rowOff>95250</xdr:rowOff>
                  </from>
                  <to>
                    <xdr:col>15</xdr:col>
                    <xdr:colOff>247650</xdr:colOff>
                    <xdr:row>17</xdr:row>
                    <xdr:rowOff>285750</xdr:rowOff>
                  </to>
                </anchor>
              </controlPr>
            </control>
          </mc:Choice>
        </mc:AlternateContent>
        <mc:AlternateContent xmlns:mc="http://schemas.openxmlformats.org/markup-compatibility/2006">
          <mc:Choice Requires="x14">
            <control shapeId="2176" r:id="rId96" name="Check Box 128">
              <controlPr defaultSize="0" autoFill="0" autoLine="0" autoPict="0">
                <anchor moveWithCells="1">
                  <from>
                    <xdr:col>16</xdr:col>
                    <xdr:colOff>38100</xdr:colOff>
                    <xdr:row>17</xdr:row>
                    <xdr:rowOff>95250</xdr:rowOff>
                  </from>
                  <to>
                    <xdr:col>16</xdr:col>
                    <xdr:colOff>247650</xdr:colOff>
                    <xdr:row>17</xdr:row>
                    <xdr:rowOff>285750</xdr:rowOff>
                  </to>
                </anchor>
              </controlPr>
            </control>
          </mc:Choice>
        </mc:AlternateContent>
        <mc:AlternateContent xmlns:mc="http://schemas.openxmlformats.org/markup-compatibility/2006">
          <mc:Choice Requires="x14">
            <control shapeId="2177" r:id="rId97" name="Check Box 129">
              <controlPr defaultSize="0" autoFill="0" autoLine="0" autoPict="0">
                <anchor moveWithCells="1">
                  <from>
                    <xdr:col>17</xdr:col>
                    <xdr:colOff>38100</xdr:colOff>
                    <xdr:row>17</xdr:row>
                    <xdr:rowOff>95250</xdr:rowOff>
                  </from>
                  <to>
                    <xdr:col>17</xdr:col>
                    <xdr:colOff>247650</xdr:colOff>
                    <xdr:row>17</xdr:row>
                    <xdr:rowOff>285750</xdr:rowOff>
                  </to>
                </anchor>
              </controlPr>
            </control>
          </mc:Choice>
        </mc:AlternateContent>
        <mc:AlternateContent xmlns:mc="http://schemas.openxmlformats.org/markup-compatibility/2006">
          <mc:Choice Requires="x14">
            <control shapeId="2178" r:id="rId98" name="Check Box 130">
              <controlPr defaultSize="0" autoFill="0" autoLine="0" autoPict="0">
                <anchor moveWithCells="1">
                  <from>
                    <xdr:col>18</xdr:col>
                    <xdr:colOff>38100</xdr:colOff>
                    <xdr:row>17</xdr:row>
                    <xdr:rowOff>95250</xdr:rowOff>
                  </from>
                  <to>
                    <xdr:col>18</xdr:col>
                    <xdr:colOff>247650</xdr:colOff>
                    <xdr:row>17</xdr:row>
                    <xdr:rowOff>285750</xdr:rowOff>
                  </to>
                </anchor>
              </controlPr>
            </control>
          </mc:Choice>
        </mc:AlternateContent>
        <mc:AlternateContent xmlns:mc="http://schemas.openxmlformats.org/markup-compatibility/2006">
          <mc:Choice Requires="x14">
            <control shapeId="2179" r:id="rId99" name="Check Box 131">
              <controlPr defaultSize="0" autoFill="0" autoLine="0" autoPict="0">
                <anchor moveWithCells="1">
                  <from>
                    <xdr:col>19</xdr:col>
                    <xdr:colOff>38100</xdr:colOff>
                    <xdr:row>17</xdr:row>
                    <xdr:rowOff>95250</xdr:rowOff>
                  </from>
                  <to>
                    <xdr:col>19</xdr:col>
                    <xdr:colOff>247650</xdr:colOff>
                    <xdr:row>17</xdr:row>
                    <xdr:rowOff>285750</xdr:rowOff>
                  </to>
                </anchor>
              </controlPr>
            </control>
          </mc:Choice>
        </mc:AlternateContent>
        <mc:AlternateContent xmlns:mc="http://schemas.openxmlformats.org/markup-compatibility/2006">
          <mc:Choice Requires="x14">
            <control shapeId="2180" r:id="rId100" name="Check Box 132">
              <controlPr defaultSize="0" autoFill="0" autoLine="0" autoPict="0">
                <anchor moveWithCells="1">
                  <from>
                    <xdr:col>20</xdr:col>
                    <xdr:colOff>38100</xdr:colOff>
                    <xdr:row>17</xdr:row>
                    <xdr:rowOff>95250</xdr:rowOff>
                  </from>
                  <to>
                    <xdr:col>20</xdr:col>
                    <xdr:colOff>247650</xdr:colOff>
                    <xdr:row>17</xdr:row>
                    <xdr:rowOff>285750</xdr:rowOff>
                  </to>
                </anchor>
              </controlPr>
            </control>
          </mc:Choice>
        </mc:AlternateContent>
        <mc:AlternateContent xmlns:mc="http://schemas.openxmlformats.org/markup-compatibility/2006">
          <mc:Choice Requires="x14">
            <control shapeId="2181" r:id="rId101" name="Check Box 133">
              <controlPr defaultSize="0" autoFill="0" autoLine="0" autoPict="0">
                <anchor moveWithCells="1">
                  <from>
                    <xdr:col>21</xdr:col>
                    <xdr:colOff>38100</xdr:colOff>
                    <xdr:row>17</xdr:row>
                    <xdr:rowOff>95250</xdr:rowOff>
                  </from>
                  <to>
                    <xdr:col>21</xdr:col>
                    <xdr:colOff>247650</xdr:colOff>
                    <xdr:row>17</xdr:row>
                    <xdr:rowOff>285750</xdr:rowOff>
                  </to>
                </anchor>
              </controlPr>
            </control>
          </mc:Choice>
        </mc:AlternateContent>
        <mc:AlternateContent xmlns:mc="http://schemas.openxmlformats.org/markup-compatibility/2006">
          <mc:Choice Requires="x14">
            <control shapeId="2182" r:id="rId102" name="Check Box 134">
              <controlPr defaultSize="0" autoFill="0" autoLine="0" autoPict="0">
                <anchor moveWithCells="1">
                  <from>
                    <xdr:col>22</xdr:col>
                    <xdr:colOff>38100</xdr:colOff>
                    <xdr:row>17</xdr:row>
                    <xdr:rowOff>95250</xdr:rowOff>
                  </from>
                  <to>
                    <xdr:col>22</xdr:col>
                    <xdr:colOff>247650</xdr:colOff>
                    <xdr:row>17</xdr:row>
                    <xdr:rowOff>285750</xdr:rowOff>
                  </to>
                </anchor>
              </controlPr>
            </control>
          </mc:Choice>
        </mc:AlternateContent>
        <mc:AlternateContent xmlns:mc="http://schemas.openxmlformats.org/markup-compatibility/2006">
          <mc:Choice Requires="x14">
            <control shapeId="2183" r:id="rId103" name="Check Box 135">
              <controlPr defaultSize="0" autoFill="0" autoLine="0" autoPict="0">
                <anchor moveWithCells="1">
                  <from>
                    <xdr:col>23</xdr:col>
                    <xdr:colOff>38100</xdr:colOff>
                    <xdr:row>17</xdr:row>
                    <xdr:rowOff>95250</xdr:rowOff>
                  </from>
                  <to>
                    <xdr:col>23</xdr:col>
                    <xdr:colOff>247650</xdr:colOff>
                    <xdr:row>17</xdr:row>
                    <xdr:rowOff>285750</xdr:rowOff>
                  </to>
                </anchor>
              </controlPr>
            </control>
          </mc:Choice>
        </mc:AlternateContent>
        <mc:AlternateContent xmlns:mc="http://schemas.openxmlformats.org/markup-compatibility/2006">
          <mc:Choice Requires="x14">
            <control shapeId="2184" r:id="rId104" name="Check Box 136">
              <controlPr defaultSize="0" autoFill="0" autoLine="0" autoPict="0">
                <anchor moveWithCells="1">
                  <from>
                    <xdr:col>24</xdr:col>
                    <xdr:colOff>38100</xdr:colOff>
                    <xdr:row>17</xdr:row>
                    <xdr:rowOff>95250</xdr:rowOff>
                  </from>
                  <to>
                    <xdr:col>24</xdr:col>
                    <xdr:colOff>247650</xdr:colOff>
                    <xdr:row>17</xdr:row>
                    <xdr:rowOff>285750</xdr:rowOff>
                  </to>
                </anchor>
              </controlPr>
            </control>
          </mc:Choice>
        </mc:AlternateContent>
        <mc:AlternateContent xmlns:mc="http://schemas.openxmlformats.org/markup-compatibility/2006">
          <mc:Choice Requires="x14">
            <control shapeId="2185" r:id="rId105" name="Check Box 137">
              <controlPr defaultSize="0" autoFill="0" autoLine="0" autoPict="0">
                <anchor moveWithCells="1">
                  <from>
                    <xdr:col>25</xdr:col>
                    <xdr:colOff>38100</xdr:colOff>
                    <xdr:row>17</xdr:row>
                    <xdr:rowOff>95250</xdr:rowOff>
                  </from>
                  <to>
                    <xdr:col>25</xdr:col>
                    <xdr:colOff>247650</xdr:colOff>
                    <xdr:row>17</xdr:row>
                    <xdr:rowOff>285750</xdr:rowOff>
                  </to>
                </anchor>
              </controlPr>
            </control>
          </mc:Choice>
        </mc:AlternateContent>
        <mc:AlternateContent xmlns:mc="http://schemas.openxmlformats.org/markup-compatibility/2006">
          <mc:Choice Requires="x14">
            <control shapeId="2186" r:id="rId106" name="Check Box 138">
              <controlPr defaultSize="0" autoFill="0" autoLine="0" autoPict="0">
                <anchor moveWithCells="1">
                  <from>
                    <xdr:col>14</xdr:col>
                    <xdr:colOff>38100</xdr:colOff>
                    <xdr:row>18</xdr:row>
                    <xdr:rowOff>95250</xdr:rowOff>
                  </from>
                  <to>
                    <xdr:col>14</xdr:col>
                    <xdr:colOff>247650</xdr:colOff>
                    <xdr:row>18</xdr:row>
                    <xdr:rowOff>285750</xdr:rowOff>
                  </to>
                </anchor>
              </controlPr>
            </control>
          </mc:Choice>
        </mc:AlternateContent>
        <mc:AlternateContent xmlns:mc="http://schemas.openxmlformats.org/markup-compatibility/2006">
          <mc:Choice Requires="x14">
            <control shapeId="2187" r:id="rId107" name="Check Box 139">
              <controlPr defaultSize="0" autoFill="0" autoLine="0" autoPict="0">
                <anchor moveWithCells="1">
                  <from>
                    <xdr:col>15</xdr:col>
                    <xdr:colOff>38100</xdr:colOff>
                    <xdr:row>18</xdr:row>
                    <xdr:rowOff>95250</xdr:rowOff>
                  </from>
                  <to>
                    <xdr:col>15</xdr:col>
                    <xdr:colOff>247650</xdr:colOff>
                    <xdr:row>18</xdr:row>
                    <xdr:rowOff>285750</xdr:rowOff>
                  </to>
                </anchor>
              </controlPr>
            </control>
          </mc:Choice>
        </mc:AlternateContent>
        <mc:AlternateContent xmlns:mc="http://schemas.openxmlformats.org/markup-compatibility/2006">
          <mc:Choice Requires="x14">
            <control shapeId="2188" r:id="rId108" name="Check Box 140">
              <controlPr defaultSize="0" autoFill="0" autoLine="0" autoPict="0">
                <anchor moveWithCells="1">
                  <from>
                    <xdr:col>16</xdr:col>
                    <xdr:colOff>38100</xdr:colOff>
                    <xdr:row>18</xdr:row>
                    <xdr:rowOff>95250</xdr:rowOff>
                  </from>
                  <to>
                    <xdr:col>16</xdr:col>
                    <xdr:colOff>247650</xdr:colOff>
                    <xdr:row>18</xdr:row>
                    <xdr:rowOff>285750</xdr:rowOff>
                  </to>
                </anchor>
              </controlPr>
            </control>
          </mc:Choice>
        </mc:AlternateContent>
        <mc:AlternateContent xmlns:mc="http://schemas.openxmlformats.org/markup-compatibility/2006">
          <mc:Choice Requires="x14">
            <control shapeId="2189" r:id="rId109" name="Check Box 141">
              <controlPr defaultSize="0" autoFill="0" autoLine="0" autoPict="0">
                <anchor moveWithCells="1">
                  <from>
                    <xdr:col>17</xdr:col>
                    <xdr:colOff>38100</xdr:colOff>
                    <xdr:row>18</xdr:row>
                    <xdr:rowOff>95250</xdr:rowOff>
                  </from>
                  <to>
                    <xdr:col>17</xdr:col>
                    <xdr:colOff>247650</xdr:colOff>
                    <xdr:row>18</xdr:row>
                    <xdr:rowOff>285750</xdr:rowOff>
                  </to>
                </anchor>
              </controlPr>
            </control>
          </mc:Choice>
        </mc:AlternateContent>
        <mc:AlternateContent xmlns:mc="http://schemas.openxmlformats.org/markup-compatibility/2006">
          <mc:Choice Requires="x14">
            <control shapeId="2190" r:id="rId110" name="Check Box 142">
              <controlPr defaultSize="0" autoFill="0" autoLine="0" autoPict="0">
                <anchor moveWithCells="1">
                  <from>
                    <xdr:col>18</xdr:col>
                    <xdr:colOff>38100</xdr:colOff>
                    <xdr:row>18</xdr:row>
                    <xdr:rowOff>95250</xdr:rowOff>
                  </from>
                  <to>
                    <xdr:col>18</xdr:col>
                    <xdr:colOff>247650</xdr:colOff>
                    <xdr:row>18</xdr:row>
                    <xdr:rowOff>285750</xdr:rowOff>
                  </to>
                </anchor>
              </controlPr>
            </control>
          </mc:Choice>
        </mc:AlternateContent>
        <mc:AlternateContent xmlns:mc="http://schemas.openxmlformats.org/markup-compatibility/2006">
          <mc:Choice Requires="x14">
            <control shapeId="2191" r:id="rId111" name="Check Box 143">
              <controlPr defaultSize="0" autoFill="0" autoLine="0" autoPict="0">
                <anchor moveWithCells="1">
                  <from>
                    <xdr:col>19</xdr:col>
                    <xdr:colOff>38100</xdr:colOff>
                    <xdr:row>18</xdr:row>
                    <xdr:rowOff>95250</xdr:rowOff>
                  </from>
                  <to>
                    <xdr:col>19</xdr:col>
                    <xdr:colOff>247650</xdr:colOff>
                    <xdr:row>18</xdr:row>
                    <xdr:rowOff>285750</xdr:rowOff>
                  </to>
                </anchor>
              </controlPr>
            </control>
          </mc:Choice>
        </mc:AlternateContent>
        <mc:AlternateContent xmlns:mc="http://schemas.openxmlformats.org/markup-compatibility/2006">
          <mc:Choice Requires="x14">
            <control shapeId="2192" r:id="rId112" name="Check Box 144">
              <controlPr defaultSize="0" autoFill="0" autoLine="0" autoPict="0">
                <anchor moveWithCells="1">
                  <from>
                    <xdr:col>20</xdr:col>
                    <xdr:colOff>38100</xdr:colOff>
                    <xdr:row>18</xdr:row>
                    <xdr:rowOff>95250</xdr:rowOff>
                  </from>
                  <to>
                    <xdr:col>20</xdr:col>
                    <xdr:colOff>247650</xdr:colOff>
                    <xdr:row>18</xdr:row>
                    <xdr:rowOff>285750</xdr:rowOff>
                  </to>
                </anchor>
              </controlPr>
            </control>
          </mc:Choice>
        </mc:AlternateContent>
        <mc:AlternateContent xmlns:mc="http://schemas.openxmlformats.org/markup-compatibility/2006">
          <mc:Choice Requires="x14">
            <control shapeId="2193" r:id="rId113" name="Check Box 145">
              <controlPr defaultSize="0" autoFill="0" autoLine="0" autoPict="0">
                <anchor moveWithCells="1">
                  <from>
                    <xdr:col>21</xdr:col>
                    <xdr:colOff>38100</xdr:colOff>
                    <xdr:row>18</xdr:row>
                    <xdr:rowOff>95250</xdr:rowOff>
                  </from>
                  <to>
                    <xdr:col>21</xdr:col>
                    <xdr:colOff>247650</xdr:colOff>
                    <xdr:row>18</xdr:row>
                    <xdr:rowOff>285750</xdr:rowOff>
                  </to>
                </anchor>
              </controlPr>
            </control>
          </mc:Choice>
        </mc:AlternateContent>
        <mc:AlternateContent xmlns:mc="http://schemas.openxmlformats.org/markup-compatibility/2006">
          <mc:Choice Requires="x14">
            <control shapeId="2194" r:id="rId114" name="Check Box 146">
              <controlPr defaultSize="0" autoFill="0" autoLine="0" autoPict="0">
                <anchor moveWithCells="1">
                  <from>
                    <xdr:col>22</xdr:col>
                    <xdr:colOff>38100</xdr:colOff>
                    <xdr:row>18</xdr:row>
                    <xdr:rowOff>95250</xdr:rowOff>
                  </from>
                  <to>
                    <xdr:col>22</xdr:col>
                    <xdr:colOff>247650</xdr:colOff>
                    <xdr:row>18</xdr:row>
                    <xdr:rowOff>285750</xdr:rowOff>
                  </to>
                </anchor>
              </controlPr>
            </control>
          </mc:Choice>
        </mc:AlternateContent>
        <mc:AlternateContent xmlns:mc="http://schemas.openxmlformats.org/markup-compatibility/2006">
          <mc:Choice Requires="x14">
            <control shapeId="2195" r:id="rId115" name="Check Box 147">
              <controlPr defaultSize="0" autoFill="0" autoLine="0" autoPict="0">
                <anchor moveWithCells="1">
                  <from>
                    <xdr:col>23</xdr:col>
                    <xdr:colOff>38100</xdr:colOff>
                    <xdr:row>18</xdr:row>
                    <xdr:rowOff>95250</xdr:rowOff>
                  </from>
                  <to>
                    <xdr:col>23</xdr:col>
                    <xdr:colOff>247650</xdr:colOff>
                    <xdr:row>18</xdr:row>
                    <xdr:rowOff>285750</xdr:rowOff>
                  </to>
                </anchor>
              </controlPr>
            </control>
          </mc:Choice>
        </mc:AlternateContent>
        <mc:AlternateContent xmlns:mc="http://schemas.openxmlformats.org/markup-compatibility/2006">
          <mc:Choice Requires="x14">
            <control shapeId="2196" r:id="rId116" name="Check Box 148">
              <controlPr defaultSize="0" autoFill="0" autoLine="0" autoPict="0">
                <anchor moveWithCells="1">
                  <from>
                    <xdr:col>24</xdr:col>
                    <xdr:colOff>38100</xdr:colOff>
                    <xdr:row>18</xdr:row>
                    <xdr:rowOff>95250</xdr:rowOff>
                  </from>
                  <to>
                    <xdr:col>24</xdr:col>
                    <xdr:colOff>247650</xdr:colOff>
                    <xdr:row>18</xdr:row>
                    <xdr:rowOff>285750</xdr:rowOff>
                  </to>
                </anchor>
              </controlPr>
            </control>
          </mc:Choice>
        </mc:AlternateContent>
        <mc:AlternateContent xmlns:mc="http://schemas.openxmlformats.org/markup-compatibility/2006">
          <mc:Choice Requires="x14">
            <control shapeId="2197" r:id="rId117" name="Check Box 149">
              <controlPr defaultSize="0" autoFill="0" autoLine="0" autoPict="0">
                <anchor moveWithCells="1">
                  <from>
                    <xdr:col>25</xdr:col>
                    <xdr:colOff>38100</xdr:colOff>
                    <xdr:row>18</xdr:row>
                    <xdr:rowOff>95250</xdr:rowOff>
                  </from>
                  <to>
                    <xdr:col>25</xdr:col>
                    <xdr:colOff>247650</xdr:colOff>
                    <xdr:row>18</xdr:row>
                    <xdr:rowOff>285750</xdr:rowOff>
                  </to>
                </anchor>
              </controlPr>
            </control>
          </mc:Choice>
        </mc:AlternateContent>
        <mc:AlternateContent xmlns:mc="http://schemas.openxmlformats.org/markup-compatibility/2006">
          <mc:Choice Requires="x14">
            <control shapeId="2198" r:id="rId118" name="Check Box 150">
              <controlPr defaultSize="0" autoFill="0" autoLine="0" autoPict="0">
                <anchor moveWithCells="1">
                  <from>
                    <xdr:col>14</xdr:col>
                    <xdr:colOff>38100</xdr:colOff>
                    <xdr:row>19</xdr:row>
                    <xdr:rowOff>95250</xdr:rowOff>
                  </from>
                  <to>
                    <xdr:col>14</xdr:col>
                    <xdr:colOff>247650</xdr:colOff>
                    <xdr:row>19</xdr:row>
                    <xdr:rowOff>285750</xdr:rowOff>
                  </to>
                </anchor>
              </controlPr>
            </control>
          </mc:Choice>
        </mc:AlternateContent>
        <mc:AlternateContent xmlns:mc="http://schemas.openxmlformats.org/markup-compatibility/2006">
          <mc:Choice Requires="x14">
            <control shapeId="2199" r:id="rId119" name="Check Box 151">
              <controlPr defaultSize="0" autoFill="0" autoLine="0" autoPict="0">
                <anchor moveWithCells="1">
                  <from>
                    <xdr:col>15</xdr:col>
                    <xdr:colOff>38100</xdr:colOff>
                    <xdr:row>19</xdr:row>
                    <xdr:rowOff>95250</xdr:rowOff>
                  </from>
                  <to>
                    <xdr:col>15</xdr:col>
                    <xdr:colOff>247650</xdr:colOff>
                    <xdr:row>19</xdr:row>
                    <xdr:rowOff>285750</xdr:rowOff>
                  </to>
                </anchor>
              </controlPr>
            </control>
          </mc:Choice>
        </mc:AlternateContent>
        <mc:AlternateContent xmlns:mc="http://schemas.openxmlformats.org/markup-compatibility/2006">
          <mc:Choice Requires="x14">
            <control shapeId="2200" r:id="rId120" name="Check Box 152">
              <controlPr defaultSize="0" autoFill="0" autoLine="0" autoPict="0">
                <anchor moveWithCells="1">
                  <from>
                    <xdr:col>16</xdr:col>
                    <xdr:colOff>38100</xdr:colOff>
                    <xdr:row>19</xdr:row>
                    <xdr:rowOff>95250</xdr:rowOff>
                  </from>
                  <to>
                    <xdr:col>16</xdr:col>
                    <xdr:colOff>247650</xdr:colOff>
                    <xdr:row>19</xdr:row>
                    <xdr:rowOff>285750</xdr:rowOff>
                  </to>
                </anchor>
              </controlPr>
            </control>
          </mc:Choice>
        </mc:AlternateContent>
        <mc:AlternateContent xmlns:mc="http://schemas.openxmlformats.org/markup-compatibility/2006">
          <mc:Choice Requires="x14">
            <control shapeId="2201" r:id="rId121" name="Check Box 153">
              <controlPr defaultSize="0" autoFill="0" autoLine="0" autoPict="0">
                <anchor moveWithCells="1">
                  <from>
                    <xdr:col>17</xdr:col>
                    <xdr:colOff>38100</xdr:colOff>
                    <xdr:row>19</xdr:row>
                    <xdr:rowOff>95250</xdr:rowOff>
                  </from>
                  <to>
                    <xdr:col>17</xdr:col>
                    <xdr:colOff>247650</xdr:colOff>
                    <xdr:row>19</xdr:row>
                    <xdr:rowOff>285750</xdr:rowOff>
                  </to>
                </anchor>
              </controlPr>
            </control>
          </mc:Choice>
        </mc:AlternateContent>
        <mc:AlternateContent xmlns:mc="http://schemas.openxmlformats.org/markup-compatibility/2006">
          <mc:Choice Requires="x14">
            <control shapeId="2202" r:id="rId122" name="Check Box 154">
              <controlPr defaultSize="0" autoFill="0" autoLine="0" autoPict="0">
                <anchor moveWithCells="1">
                  <from>
                    <xdr:col>18</xdr:col>
                    <xdr:colOff>38100</xdr:colOff>
                    <xdr:row>19</xdr:row>
                    <xdr:rowOff>95250</xdr:rowOff>
                  </from>
                  <to>
                    <xdr:col>18</xdr:col>
                    <xdr:colOff>247650</xdr:colOff>
                    <xdr:row>19</xdr:row>
                    <xdr:rowOff>285750</xdr:rowOff>
                  </to>
                </anchor>
              </controlPr>
            </control>
          </mc:Choice>
        </mc:AlternateContent>
        <mc:AlternateContent xmlns:mc="http://schemas.openxmlformats.org/markup-compatibility/2006">
          <mc:Choice Requires="x14">
            <control shapeId="2203" r:id="rId123" name="Check Box 155">
              <controlPr defaultSize="0" autoFill="0" autoLine="0" autoPict="0">
                <anchor moveWithCells="1">
                  <from>
                    <xdr:col>19</xdr:col>
                    <xdr:colOff>38100</xdr:colOff>
                    <xdr:row>19</xdr:row>
                    <xdr:rowOff>95250</xdr:rowOff>
                  </from>
                  <to>
                    <xdr:col>19</xdr:col>
                    <xdr:colOff>247650</xdr:colOff>
                    <xdr:row>19</xdr:row>
                    <xdr:rowOff>285750</xdr:rowOff>
                  </to>
                </anchor>
              </controlPr>
            </control>
          </mc:Choice>
        </mc:AlternateContent>
        <mc:AlternateContent xmlns:mc="http://schemas.openxmlformats.org/markup-compatibility/2006">
          <mc:Choice Requires="x14">
            <control shapeId="2204" r:id="rId124" name="Check Box 156">
              <controlPr defaultSize="0" autoFill="0" autoLine="0" autoPict="0">
                <anchor moveWithCells="1">
                  <from>
                    <xdr:col>20</xdr:col>
                    <xdr:colOff>38100</xdr:colOff>
                    <xdr:row>19</xdr:row>
                    <xdr:rowOff>95250</xdr:rowOff>
                  </from>
                  <to>
                    <xdr:col>20</xdr:col>
                    <xdr:colOff>247650</xdr:colOff>
                    <xdr:row>19</xdr:row>
                    <xdr:rowOff>285750</xdr:rowOff>
                  </to>
                </anchor>
              </controlPr>
            </control>
          </mc:Choice>
        </mc:AlternateContent>
        <mc:AlternateContent xmlns:mc="http://schemas.openxmlformats.org/markup-compatibility/2006">
          <mc:Choice Requires="x14">
            <control shapeId="2205" r:id="rId125" name="Check Box 157">
              <controlPr defaultSize="0" autoFill="0" autoLine="0" autoPict="0">
                <anchor moveWithCells="1">
                  <from>
                    <xdr:col>21</xdr:col>
                    <xdr:colOff>38100</xdr:colOff>
                    <xdr:row>19</xdr:row>
                    <xdr:rowOff>95250</xdr:rowOff>
                  </from>
                  <to>
                    <xdr:col>21</xdr:col>
                    <xdr:colOff>247650</xdr:colOff>
                    <xdr:row>19</xdr:row>
                    <xdr:rowOff>285750</xdr:rowOff>
                  </to>
                </anchor>
              </controlPr>
            </control>
          </mc:Choice>
        </mc:AlternateContent>
        <mc:AlternateContent xmlns:mc="http://schemas.openxmlformats.org/markup-compatibility/2006">
          <mc:Choice Requires="x14">
            <control shapeId="2206" r:id="rId126" name="Check Box 158">
              <controlPr defaultSize="0" autoFill="0" autoLine="0" autoPict="0">
                <anchor moveWithCells="1">
                  <from>
                    <xdr:col>22</xdr:col>
                    <xdr:colOff>38100</xdr:colOff>
                    <xdr:row>19</xdr:row>
                    <xdr:rowOff>95250</xdr:rowOff>
                  </from>
                  <to>
                    <xdr:col>22</xdr:col>
                    <xdr:colOff>247650</xdr:colOff>
                    <xdr:row>19</xdr:row>
                    <xdr:rowOff>285750</xdr:rowOff>
                  </to>
                </anchor>
              </controlPr>
            </control>
          </mc:Choice>
        </mc:AlternateContent>
        <mc:AlternateContent xmlns:mc="http://schemas.openxmlformats.org/markup-compatibility/2006">
          <mc:Choice Requires="x14">
            <control shapeId="2207" r:id="rId127" name="Check Box 159">
              <controlPr defaultSize="0" autoFill="0" autoLine="0" autoPict="0">
                <anchor moveWithCells="1">
                  <from>
                    <xdr:col>23</xdr:col>
                    <xdr:colOff>38100</xdr:colOff>
                    <xdr:row>19</xdr:row>
                    <xdr:rowOff>95250</xdr:rowOff>
                  </from>
                  <to>
                    <xdr:col>23</xdr:col>
                    <xdr:colOff>247650</xdr:colOff>
                    <xdr:row>19</xdr:row>
                    <xdr:rowOff>285750</xdr:rowOff>
                  </to>
                </anchor>
              </controlPr>
            </control>
          </mc:Choice>
        </mc:AlternateContent>
        <mc:AlternateContent xmlns:mc="http://schemas.openxmlformats.org/markup-compatibility/2006">
          <mc:Choice Requires="x14">
            <control shapeId="2208" r:id="rId128" name="Check Box 160">
              <controlPr defaultSize="0" autoFill="0" autoLine="0" autoPict="0">
                <anchor moveWithCells="1">
                  <from>
                    <xdr:col>24</xdr:col>
                    <xdr:colOff>38100</xdr:colOff>
                    <xdr:row>19</xdr:row>
                    <xdr:rowOff>95250</xdr:rowOff>
                  </from>
                  <to>
                    <xdr:col>24</xdr:col>
                    <xdr:colOff>247650</xdr:colOff>
                    <xdr:row>19</xdr:row>
                    <xdr:rowOff>285750</xdr:rowOff>
                  </to>
                </anchor>
              </controlPr>
            </control>
          </mc:Choice>
        </mc:AlternateContent>
        <mc:AlternateContent xmlns:mc="http://schemas.openxmlformats.org/markup-compatibility/2006">
          <mc:Choice Requires="x14">
            <control shapeId="2209" r:id="rId129" name="Check Box 161">
              <controlPr defaultSize="0" autoFill="0" autoLine="0" autoPict="0">
                <anchor moveWithCells="1">
                  <from>
                    <xdr:col>25</xdr:col>
                    <xdr:colOff>38100</xdr:colOff>
                    <xdr:row>19</xdr:row>
                    <xdr:rowOff>95250</xdr:rowOff>
                  </from>
                  <to>
                    <xdr:col>25</xdr:col>
                    <xdr:colOff>247650</xdr:colOff>
                    <xdr:row>19</xdr:row>
                    <xdr:rowOff>285750</xdr:rowOff>
                  </to>
                </anchor>
              </controlPr>
            </control>
          </mc:Choice>
        </mc:AlternateContent>
        <mc:AlternateContent xmlns:mc="http://schemas.openxmlformats.org/markup-compatibility/2006">
          <mc:Choice Requires="x14">
            <control shapeId="2210" r:id="rId130" name="Check Box 162">
              <controlPr defaultSize="0" autoFill="0" autoLine="0" autoPict="0">
                <anchor moveWithCells="1">
                  <from>
                    <xdr:col>14</xdr:col>
                    <xdr:colOff>38100</xdr:colOff>
                    <xdr:row>21</xdr:row>
                    <xdr:rowOff>95250</xdr:rowOff>
                  </from>
                  <to>
                    <xdr:col>14</xdr:col>
                    <xdr:colOff>247650</xdr:colOff>
                    <xdr:row>21</xdr:row>
                    <xdr:rowOff>285750</xdr:rowOff>
                  </to>
                </anchor>
              </controlPr>
            </control>
          </mc:Choice>
        </mc:AlternateContent>
        <mc:AlternateContent xmlns:mc="http://schemas.openxmlformats.org/markup-compatibility/2006">
          <mc:Choice Requires="x14">
            <control shapeId="2211" r:id="rId131" name="Check Box 163">
              <controlPr defaultSize="0" autoFill="0" autoLine="0" autoPict="0">
                <anchor moveWithCells="1">
                  <from>
                    <xdr:col>15</xdr:col>
                    <xdr:colOff>38100</xdr:colOff>
                    <xdr:row>21</xdr:row>
                    <xdr:rowOff>95250</xdr:rowOff>
                  </from>
                  <to>
                    <xdr:col>15</xdr:col>
                    <xdr:colOff>247650</xdr:colOff>
                    <xdr:row>21</xdr:row>
                    <xdr:rowOff>285750</xdr:rowOff>
                  </to>
                </anchor>
              </controlPr>
            </control>
          </mc:Choice>
        </mc:AlternateContent>
        <mc:AlternateContent xmlns:mc="http://schemas.openxmlformats.org/markup-compatibility/2006">
          <mc:Choice Requires="x14">
            <control shapeId="2212" r:id="rId132" name="Check Box 164">
              <controlPr defaultSize="0" autoFill="0" autoLine="0" autoPict="0">
                <anchor moveWithCells="1">
                  <from>
                    <xdr:col>16</xdr:col>
                    <xdr:colOff>38100</xdr:colOff>
                    <xdr:row>21</xdr:row>
                    <xdr:rowOff>95250</xdr:rowOff>
                  </from>
                  <to>
                    <xdr:col>16</xdr:col>
                    <xdr:colOff>247650</xdr:colOff>
                    <xdr:row>21</xdr:row>
                    <xdr:rowOff>285750</xdr:rowOff>
                  </to>
                </anchor>
              </controlPr>
            </control>
          </mc:Choice>
        </mc:AlternateContent>
        <mc:AlternateContent xmlns:mc="http://schemas.openxmlformats.org/markup-compatibility/2006">
          <mc:Choice Requires="x14">
            <control shapeId="2213" r:id="rId133" name="Check Box 165">
              <controlPr defaultSize="0" autoFill="0" autoLine="0" autoPict="0">
                <anchor moveWithCells="1">
                  <from>
                    <xdr:col>17</xdr:col>
                    <xdr:colOff>38100</xdr:colOff>
                    <xdr:row>21</xdr:row>
                    <xdr:rowOff>95250</xdr:rowOff>
                  </from>
                  <to>
                    <xdr:col>17</xdr:col>
                    <xdr:colOff>247650</xdr:colOff>
                    <xdr:row>21</xdr:row>
                    <xdr:rowOff>285750</xdr:rowOff>
                  </to>
                </anchor>
              </controlPr>
            </control>
          </mc:Choice>
        </mc:AlternateContent>
        <mc:AlternateContent xmlns:mc="http://schemas.openxmlformats.org/markup-compatibility/2006">
          <mc:Choice Requires="x14">
            <control shapeId="2214" r:id="rId134" name="Check Box 166">
              <controlPr defaultSize="0" autoFill="0" autoLine="0" autoPict="0">
                <anchor moveWithCells="1">
                  <from>
                    <xdr:col>18</xdr:col>
                    <xdr:colOff>38100</xdr:colOff>
                    <xdr:row>21</xdr:row>
                    <xdr:rowOff>95250</xdr:rowOff>
                  </from>
                  <to>
                    <xdr:col>18</xdr:col>
                    <xdr:colOff>247650</xdr:colOff>
                    <xdr:row>21</xdr:row>
                    <xdr:rowOff>285750</xdr:rowOff>
                  </to>
                </anchor>
              </controlPr>
            </control>
          </mc:Choice>
        </mc:AlternateContent>
        <mc:AlternateContent xmlns:mc="http://schemas.openxmlformats.org/markup-compatibility/2006">
          <mc:Choice Requires="x14">
            <control shapeId="2215" r:id="rId135" name="Check Box 167">
              <controlPr defaultSize="0" autoFill="0" autoLine="0" autoPict="0">
                <anchor moveWithCells="1">
                  <from>
                    <xdr:col>19</xdr:col>
                    <xdr:colOff>38100</xdr:colOff>
                    <xdr:row>21</xdr:row>
                    <xdr:rowOff>95250</xdr:rowOff>
                  </from>
                  <to>
                    <xdr:col>19</xdr:col>
                    <xdr:colOff>247650</xdr:colOff>
                    <xdr:row>21</xdr:row>
                    <xdr:rowOff>285750</xdr:rowOff>
                  </to>
                </anchor>
              </controlPr>
            </control>
          </mc:Choice>
        </mc:AlternateContent>
        <mc:AlternateContent xmlns:mc="http://schemas.openxmlformats.org/markup-compatibility/2006">
          <mc:Choice Requires="x14">
            <control shapeId="2216" r:id="rId136" name="Check Box 168">
              <controlPr defaultSize="0" autoFill="0" autoLine="0" autoPict="0">
                <anchor moveWithCells="1">
                  <from>
                    <xdr:col>20</xdr:col>
                    <xdr:colOff>38100</xdr:colOff>
                    <xdr:row>21</xdr:row>
                    <xdr:rowOff>95250</xdr:rowOff>
                  </from>
                  <to>
                    <xdr:col>20</xdr:col>
                    <xdr:colOff>247650</xdr:colOff>
                    <xdr:row>21</xdr:row>
                    <xdr:rowOff>285750</xdr:rowOff>
                  </to>
                </anchor>
              </controlPr>
            </control>
          </mc:Choice>
        </mc:AlternateContent>
        <mc:AlternateContent xmlns:mc="http://schemas.openxmlformats.org/markup-compatibility/2006">
          <mc:Choice Requires="x14">
            <control shapeId="2217" r:id="rId137" name="Check Box 169">
              <controlPr defaultSize="0" autoFill="0" autoLine="0" autoPict="0">
                <anchor moveWithCells="1">
                  <from>
                    <xdr:col>21</xdr:col>
                    <xdr:colOff>38100</xdr:colOff>
                    <xdr:row>21</xdr:row>
                    <xdr:rowOff>95250</xdr:rowOff>
                  </from>
                  <to>
                    <xdr:col>21</xdr:col>
                    <xdr:colOff>247650</xdr:colOff>
                    <xdr:row>21</xdr:row>
                    <xdr:rowOff>285750</xdr:rowOff>
                  </to>
                </anchor>
              </controlPr>
            </control>
          </mc:Choice>
        </mc:AlternateContent>
        <mc:AlternateContent xmlns:mc="http://schemas.openxmlformats.org/markup-compatibility/2006">
          <mc:Choice Requires="x14">
            <control shapeId="2218" r:id="rId138" name="Check Box 170">
              <controlPr defaultSize="0" autoFill="0" autoLine="0" autoPict="0">
                <anchor moveWithCells="1">
                  <from>
                    <xdr:col>22</xdr:col>
                    <xdr:colOff>38100</xdr:colOff>
                    <xdr:row>21</xdr:row>
                    <xdr:rowOff>95250</xdr:rowOff>
                  </from>
                  <to>
                    <xdr:col>22</xdr:col>
                    <xdr:colOff>247650</xdr:colOff>
                    <xdr:row>21</xdr:row>
                    <xdr:rowOff>285750</xdr:rowOff>
                  </to>
                </anchor>
              </controlPr>
            </control>
          </mc:Choice>
        </mc:AlternateContent>
        <mc:AlternateContent xmlns:mc="http://schemas.openxmlformats.org/markup-compatibility/2006">
          <mc:Choice Requires="x14">
            <control shapeId="2219" r:id="rId139" name="Check Box 171">
              <controlPr defaultSize="0" autoFill="0" autoLine="0" autoPict="0">
                <anchor moveWithCells="1">
                  <from>
                    <xdr:col>23</xdr:col>
                    <xdr:colOff>38100</xdr:colOff>
                    <xdr:row>21</xdr:row>
                    <xdr:rowOff>95250</xdr:rowOff>
                  </from>
                  <to>
                    <xdr:col>23</xdr:col>
                    <xdr:colOff>247650</xdr:colOff>
                    <xdr:row>21</xdr:row>
                    <xdr:rowOff>285750</xdr:rowOff>
                  </to>
                </anchor>
              </controlPr>
            </control>
          </mc:Choice>
        </mc:AlternateContent>
        <mc:AlternateContent xmlns:mc="http://schemas.openxmlformats.org/markup-compatibility/2006">
          <mc:Choice Requires="x14">
            <control shapeId="2220" r:id="rId140" name="Check Box 172">
              <controlPr defaultSize="0" autoFill="0" autoLine="0" autoPict="0">
                <anchor moveWithCells="1">
                  <from>
                    <xdr:col>24</xdr:col>
                    <xdr:colOff>38100</xdr:colOff>
                    <xdr:row>21</xdr:row>
                    <xdr:rowOff>95250</xdr:rowOff>
                  </from>
                  <to>
                    <xdr:col>24</xdr:col>
                    <xdr:colOff>247650</xdr:colOff>
                    <xdr:row>21</xdr:row>
                    <xdr:rowOff>285750</xdr:rowOff>
                  </to>
                </anchor>
              </controlPr>
            </control>
          </mc:Choice>
        </mc:AlternateContent>
        <mc:AlternateContent xmlns:mc="http://schemas.openxmlformats.org/markup-compatibility/2006">
          <mc:Choice Requires="x14">
            <control shapeId="2221" r:id="rId141" name="Check Box 173">
              <controlPr defaultSize="0" autoFill="0" autoLine="0" autoPict="0">
                <anchor moveWithCells="1">
                  <from>
                    <xdr:col>25</xdr:col>
                    <xdr:colOff>38100</xdr:colOff>
                    <xdr:row>21</xdr:row>
                    <xdr:rowOff>95250</xdr:rowOff>
                  </from>
                  <to>
                    <xdr:col>25</xdr:col>
                    <xdr:colOff>247650</xdr:colOff>
                    <xdr:row>21</xdr:row>
                    <xdr:rowOff>285750</xdr:rowOff>
                  </to>
                </anchor>
              </controlPr>
            </control>
          </mc:Choice>
        </mc:AlternateContent>
        <mc:AlternateContent xmlns:mc="http://schemas.openxmlformats.org/markup-compatibility/2006">
          <mc:Choice Requires="x14">
            <control shapeId="2222" r:id="rId142" name="Check Box 174">
              <controlPr defaultSize="0" autoFill="0" autoLine="0" autoPict="0">
                <anchor moveWithCells="1">
                  <from>
                    <xdr:col>14</xdr:col>
                    <xdr:colOff>38100</xdr:colOff>
                    <xdr:row>23</xdr:row>
                    <xdr:rowOff>0</xdr:rowOff>
                  </from>
                  <to>
                    <xdr:col>14</xdr:col>
                    <xdr:colOff>247650</xdr:colOff>
                    <xdr:row>23</xdr:row>
                    <xdr:rowOff>190500</xdr:rowOff>
                  </to>
                </anchor>
              </controlPr>
            </control>
          </mc:Choice>
        </mc:AlternateContent>
        <mc:AlternateContent xmlns:mc="http://schemas.openxmlformats.org/markup-compatibility/2006">
          <mc:Choice Requires="x14">
            <control shapeId="2223" r:id="rId143" name="Check Box 175">
              <controlPr defaultSize="0" autoFill="0" autoLine="0" autoPict="0">
                <anchor moveWithCells="1">
                  <from>
                    <xdr:col>15</xdr:col>
                    <xdr:colOff>38100</xdr:colOff>
                    <xdr:row>23</xdr:row>
                    <xdr:rowOff>0</xdr:rowOff>
                  </from>
                  <to>
                    <xdr:col>15</xdr:col>
                    <xdr:colOff>247650</xdr:colOff>
                    <xdr:row>23</xdr:row>
                    <xdr:rowOff>190500</xdr:rowOff>
                  </to>
                </anchor>
              </controlPr>
            </control>
          </mc:Choice>
        </mc:AlternateContent>
        <mc:AlternateContent xmlns:mc="http://schemas.openxmlformats.org/markup-compatibility/2006">
          <mc:Choice Requires="x14">
            <control shapeId="2224" r:id="rId144" name="Check Box 176">
              <controlPr defaultSize="0" autoFill="0" autoLine="0" autoPict="0">
                <anchor moveWithCells="1">
                  <from>
                    <xdr:col>16</xdr:col>
                    <xdr:colOff>38100</xdr:colOff>
                    <xdr:row>23</xdr:row>
                    <xdr:rowOff>0</xdr:rowOff>
                  </from>
                  <to>
                    <xdr:col>16</xdr:col>
                    <xdr:colOff>247650</xdr:colOff>
                    <xdr:row>23</xdr:row>
                    <xdr:rowOff>190500</xdr:rowOff>
                  </to>
                </anchor>
              </controlPr>
            </control>
          </mc:Choice>
        </mc:AlternateContent>
        <mc:AlternateContent xmlns:mc="http://schemas.openxmlformats.org/markup-compatibility/2006">
          <mc:Choice Requires="x14">
            <control shapeId="2225" r:id="rId145" name="Check Box 177">
              <controlPr defaultSize="0" autoFill="0" autoLine="0" autoPict="0">
                <anchor moveWithCells="1">
                  <from>
                    <xdr:col>17</xdr:col>
                    <xdr:colOff>38100</xdr:colOff>
                    <xdr:row>23</xdr:row>
                    <xdr:rowOff>0</xdr:rowOff>
                  </from>
                  <to>
                    <xdr:col>17</xdr:col>
                    <xdr:colOff>247650</xdr:colOff>
                    <xdr:row>23</xdr:row>
                    <xdr:rowOff>190500</xdr:rowOff>
                  </to>
                </anchor>
              </controlPr>
            </control>
          </mc:Choice>
        </mc:AlternateContent>
        <mc:AlternateContent xmlns:mc="http://schemas.openxmlformats.org/markup-compatibility/2006">
          <mc:Choice Requires="x14">
            <control shapeId="2226" r:id="rId146" name="Check Box 178">
              <controlPr defaultSize="0" autoFill="0" autoLine="0" autoPict="0">
                <anchor moveWithCells="1">
                  <from>
                    <xdr:col>18</xdr:col>
                    <xdr:colOff>38100</xdr:colOff>
                    <xdr:row>23</xdr:row>
                    <xdr:rowOff>0</xdr:rowOff>
                  </from>
                  <to>
                    <xdr:col>18</xdr:col>
                    <xdr:colOff>247650</xdr:colOff>
                    <xdr:row>23</xdr:row>
                    <xdr:rowOff>190500</xdr:rowOff>
                  </to>
                </anchor>
              </controlPr>
            </control>
          </mc:Choice>
        </mc:AlternateContent>
        <mc:AlternateContent xmlns:mc="http://schemas.openxmlformats.org/markup-compatibility/2006">
          <mc:Choice Requires="x14">
            <control shapeId="2227" r:id="rId147" name="Check Box 179">
              <controlPr defaultSize="0" autoFill="0" autoLine="0" autoPict="0">
                <anchor moveWithCells="1">
                  <from>
                    <xdr:col>19</xdr:col>
                    <xdr:colOff>38100</xdr:colOff>
                    <xdr:row>23</xdr:row>
                    <xdr:rowOff>0</xdr:rowOff>
                  </from>
                  <to>
                    <xdr:col>19</xdr:col>
                    <xdr:colOff>247650</xdr:colOff>
                    <xdr:row>23</xdr:row>
                    <xdr:rowOff>190500</xdr:rowOff>
                  </to>
                </anchor>
              </controlPr>
            </control>
          </mc:Choice>
        </mc:AlternateContent>
        <mc:AlternateContent xmlns:mc="http://schemas.openxmlformats.org/markup-compatibility/2006">
          <mc:Choice Requires="x14">
            <control shapeId="2228" r:id="rId148" name="Check Box 180">
              <controlPr defaultSize="0" autoFill="0" autoLine="0" autoPict="0">
                <anchor moveWithCells="1">
                  <from>
                    <xdr:col>20</xdr:col>
                    <xdr:colOff>38100</xdr:colOff>
                    <xdr:row>23</xdr:row>
                    <xdr:rowOff>0</xdr:rowOff>
                  </from>
                  <to>
                    <xdr:col>20</xdr:col>
                    <xdr:colOff>247650</xdr:colOff>
                    <xdr:row>23</xdr:row>
                    <xdr:rowOff>190500</xdr:rowOff>
                  </to>
                </anchor>
              </controlPr>
            </control>
          </mc:Choice>
        </mc:AlternateContent>
        <mc:AlternateContent xmlns:mc="http://schemas.openxmlformats.org/markup-compatibility/2006">
          <mc:Choice Requires="x14">
            <control shapeId="2229" r:id="rId149" name="Check Box 181">
              <controlPr defaultSize="0" autoFill="0" autoLine="0" autoPict="0">
                <anchor moveWithCells="1">
                  <from>
                    <xdr:col>21</xdr:col>
                    <xdr:colOff>38100</xdr:colOff>
                    <xdr:row>23</xdr:row>
                    <xdr:rowOff>0</xdr:rowOff>
                  </from>
                  <to>
                    <xdr:col>21</xdr:col>
                    <xdr:colOff>247650</xdr:colOff>
                    <xdr:row>23</xdr:row>
                    <xdr:rowOff>190500</xdr:rowOff>
                  </to>
                </anchor>
              </controlPr>
            </control>
          </mc:Choice>
        </mc:AlternateContent>
        <mc:AlternateContent xmlns:mc="http://schemas.openxmlformats.org/markup-compatibility/2006">
          <mc:Choice Requires="x14">
            <control shapeId="2230" r:id="rId150" name="Check Box 182">
              <controlPr defaultSize="0" autoFill="0" autoLine="0" autoPict="0">
                <anchor moveWithCells="1">
                  <from>
                    <xdr:col>22</xdr:col>
                    <xdr:colOff>38100</xdr:colOff>
                    <xdr:row>23</xdr:row>
                    <xdr:rowOff>0</xdr:rowOff>
                  </from>
                  <to>
                    <xdr:col>22</xdr:col>
                    <xdr:colOff>247650</xdr:colOff>
                    <xdr:row>23</xdr:row>
                    <xdr:rowOff>190500</xdr:rowOff>
                  </to>
                </anchor>
              </controlPr>
            </control>
          </mc:Choice>
        </mc:AlternateContent>
        <mc:AlternateContent xmlns:mc="http://schemas.openxmlformats.org/markup-compatibility/2006">
          <mc:Choice Requires="x14">
            <control shapeId="2231" r:id="rId151" name="Check Box 183">
              <controlPr defaultSize="0" autoFill="0" autoLine="0" autoPict="0">
                <anchor moveWithCells="1">
                  <from>
                    <xdr:col>23</xdr:col>
                    <xdr:colOff>38100</xdr:colOff>
                    <xdr:row>23</xdr:row>
                    <xdr:rowOff>0</xdr:rowOff>
                  </from>
                  <to>
                    <xdr:col>23</xdr:col>
                    <xdr:colOff>247650</xdr:colOff>
                    <xdr:row>23</xdr:row>
                    <xdr:rowOff>190500</xdr:rowOff>
                  </to>
                </anchor>
              </controlPr>
            </control>
          </mc:Choice>
        </mc:AlternateContent>
        <mc:AlternateContent xmlns:mc="http://schemas.openxmlformats.org/markup-compatibility/2006">
          <mc:Choice Requires="x14">
            <control shapeId="2232" r:id="rId152" name="Check Box 184">
              <controlPr defaultSize="0" autoFill="0" autoLine="0" autoPict="0">
                <anchor moveWithCells="1">
                  <from>
                    <xdr:col>24</xdr:col>
                    <xdr:colOff>38100</xdr:colOff>
                    <xdr:row>23</xdr:row>
                    <xdr:rowOff>0</xdr:rowOff>
                  </from>
                  <to>
                    <xdr:col>24</xdr:col>
                    <xdr:colOff>247650</xdr:colOff>
                    <xdr:row>23</xdr:row>
                    <xdr:rowOff>190500</xdr:rowOff>
                  </to>
                </anchor>
              </controlPr>
            </control>
          </mc:Choice>
        </mc:AlternateContent>
        <mc:AlternateContent xmlns:mc="http://schemas.openxmlformats.org/markup-compatibility/2006">
          <mc:Choice Requires="x14">
            <control shapeId="2233" r:id="rId153" name="Check Box 185">
              <controlPr defaultSize="0" autoFill="0" autoLine="0" autoPict="0">
                <anchor moveWithCells="1">
                  <from>
                    <xdr:col>25</xdr:col>
                    <xdr:colOff>38100</xdr:colOff>
                    <xdr:row>23</xdr:row>
                    <xdr:rowOff>0</xdr:rowOff>
                  </from>
                  <to>
                    <xdr:col>25</xdr:col>
                    <xdr:colOff>247650</xdr:colOff>
                    <xdr:row>23</xdr:row>
                    <xdr:rowOff>190500</xdr:rowOff>
                  </to>
                </anchor>
              </controlPr>
            </control>
          </mc:Choice>
        </mc:AlternateContent>
        <mc:AlternateContent xmlns:mc="http://schemas.openxmlformats.org/markup-compatibility/2006">
          <mc:Choice Requires="x14">
            <control shapeId="2258" r:id="rId154" name="Check Box 210">
              <controlPr defaultSize="0" autoFill="0" autoLine="0" autoPict="0">
                <anchor moveWithCells="1">
                  <from>
                    <xdr:col>14</xdr:col>
                    <xdr:colOff>38100</xdr:colOff>
                    <xdr:row>28</xdr:row>
                    <xdr:rowOff>19050</xdr:rowOff>
                  </from>
                  <to>
                    <xdr:col>14</xdr:col>
                    <xdr:colOff>247650</xdr:colOff>
                    <xdr:row>28</xdr:row>
                    <xdr:rowOff>209550</xdr:rowOff>
                  </to>
                </anchor>
              </controlPr>
            </control>
          </mc:Choice>
        </mc:AlternateContent>
        <mc:AlternateContent xmlns:mc="http://schemas.openxmlformats.org/markup-compatibility/2006">
          <mc:Choice Requires="x14">
            <control shapeId="2259" r:id="rId155" name="Check Box 211">
              <controlPr defaultSize="0" autoFill="0" autoLine="0" autoPict="0">
                <anchor moveWithCells="1">
                  <from>
                    <xdr:col>15</xdr:col>
                    <xdr:colOff>38100</xdr:colOff>
                    <xdr:row>28</xdr:row>
                    <xdr:rowOff>19050</xdr:rowOff>
                  </from>
                  <to>
                    <xdr:col>15</xdr:col>
                    <xdr:colOff>247650</xdr:colOff>
                    <xdr:row>28</xdr:row>
                    <xdr:rowOff>209550</xdr:rowOff>
                  </to>
                </anchor>
              </controlPr>
            </control>
          </mc:Choice>
        </mc:AlternateContent>
        <mc:AlternateContent xmlns:mc="http://schemas.openxmlformats.org/markup-compatibility/2006">
          <mc:Choice Requires="x14">
            <control shapeId="2260" r:id="rId156" name="Check Box 212">
              <controlPr defaultSize="0" autoFill="0" autoLine="0" autoPict="0">
                <anchor moveWithCells="1">
                  <from>
                    <xdr:col>16</xdr:col>
                    <xdr:colOff>38100</xdr:colOff>
                    <xdr:row>28</xdr:row>
                    <xdr:rowOff>19050</xdr:rowOff>
                  </from>
                  <to>
                    <xdr:col>16</xdr:col>
                    <xdr:colOff>247650</xdr:colOff>
                    <xdr:row>28</xdr:row>
                    <xdr:rowOff>209550</xdr:rowOff>
                  </to>
                </anchor>
              </controlPr>
            </control>
          </mc:Choice>
        </mc:AlternateContent>
        <mc:AlternateContent xmlns:mc="http://schemas.openxmlformats.org/markup-compatibility/2006">
          <mc:Choice Requires="x14">
            <control shapeId="2261" r:id="rId157" name="Check Box 213">
              <controlPr defaultSize="0" autoFill="0" autoLine="0" autoPict="0">
                <anchor moveWithCells="1">
                  <from>
                    <xdr:col>17</xdr:col>
                    <xdr:colOff>38100</xdr:colOff>
                    <xdr:row>28</xdr:row>
                    <xdr:rowOff>19050</xdr:rowOff>
                  </from>
                  <to>
                    <xdr:col>17</xdr:col>
                    <xdr:colOff>247650</xdr:colOff>
                    <xdr:row>28</xdr:row>
                    <xdr:rowOff>209550</xdr:rowOff>
                  </to>
                </anchor>
              </controlPr>
            </control>
          </mc:Choice>
        </mc:AlternateContent>
        <mc:AlternateContent xmlns:mc="http://schemas.openxmlformats.org/markup-compatibility/2006">
          <mc:Choice Requires="x14">
            <control shapeId="2262" r:id="rId158" name="Check Box 214">
              <controlPr defaultSize="0" autoFill="0" autoLine="0" autoPict="0">
                <anchor moveWithCells="1">
                  <from>
                    <xdr:col>18</xdr:col>
                    <xdr:colOff>38100</xdr:colOff>
                    <xdr:row>28</xdr:row>
                    <xdr:rowOff>19050</xdr:rowOff>
                  </from>
                  <to>
                    <xdr:col>18</xdr:col>
                    <xdr:colOff>247650</xdr:colOff>
                    <xdr:row>28</xdr:row>
                    <xdr:rowOff>209550</xdr:rowOff>
                  </to>
                </anchor>
              </controlPr>
            </control>
          </mc:Choice>
        </mc:AlternateContent>
        <mc:AlternateContent xmlns:mc="http://schemas.openxmlformats.org/markup-compatibility/2006">
          <mc:Choice Requires="x14">
            <control shapeId="2263" r:id="rId159" name="Check Box 215">
              <controlPr defaultSize="0" autoFill="0" autoLine="0" autoPict="0">
                <anchor moveWithCells="1">
                  <from>
                    <xdr:col>19</xdr:col>
                    <xdr:colOff>38100</xdr:colOff>
                    <xdr:row>28</xdr:row>
                    <xdr:rowOff>19050</xdr:rowOff>
                  </from>
                  <to>
                    <xdr:col>19</xdr:col>
                    <xdr:colOff>247650</xdr:colOff>
                    <xdr:row>28</xdr:row>
                    <xdr:rowOff>209550</xdr:rowOff>
                  </to>
                </anchor>
              </controlPr>
            </control>
          </mc:Choice>
        </mc:AlternateContent>
        <mc:AlternateContent xmlns:mc="http://schemas.openxmlformats.org/markup-compatibility/2006">
          <mc:Choice Requires="x14">
            <control shapeId="2264" r:id="rId160" name="Check Box 216">
              <controlPr defaultSize="0" autoFill="0" autoLine="0" autoPict="0">
                <anchor moveWithCells="1">
                  <from>
                    <xdr:col>20</xdr:col>
                    <xdr:colOff>38100</xdr:colOff>
                    <xdr:row>28</xdr:row>
                    <xdr:rowOff>19050</xdr:rowOff>
                  </from>
                  <to>
                    <xdr:col>20</xdr:col>
                    <xdr:colOff>247650</xdr:colOff>
                    <xdr:row>28</xdr:row>
                    <xdr:rowOff>209550</xdr:rowOff>
                  </to>
                </anchor>
              </controlPr>
            </control>
          </mc:Choice>
        </mc:AlternateContent>
        <mc:AlternateContent xmlns:mc="http://schemas.openxmlformats.org/markup-compatibility/2006">
          <mc:Choice Requires="x14">
            <control shapeId="2265" r:id="rId161" name="Check Box 217">
              <controlPr defaultSize="0" autoFill="0" autoLine="0" autoPict="0">
                <anchor moveWithCells="1">
                  <from>
                    <xdr:col>21</xdr:col>
                    <xdr:colOff>38100</xdr:colOff>
                    <xdr:row>28</xdr:row>
                    <xdr:rowOff>19050</xdr:rowOff>
                  </from>
                  <to>
                    <xdr:col>21</xdr:col>
                    <xdr:colOff>247650</xdr:colOff>
                    <xdr:row>28</xdr:row>
                    <xdr:rowOff>209550</xdr:rowOff>
                  </to>
                </anchor>
              </controlPr>
            </control>
          </mc:Choice>
        </mc:AlternateContent>
        <mc:AlternateContent xmlns:mc="http://schemas.openxmlformats.org/markup-compatibility/2006">
          <mc:Choice Requires="x14">
            <control shapeId="2266" r:id="rId162" name="Check Box 218">
              <controlPr defaultSize="0" autoFill="0" autoLine="0" autoPict="0">
                <anchor moveWithCells="1">
                  <from>
                    <xdr:col>22</xdr:col>
                    <xdr:colOff>38100</xdr:colOff>
                    <xdr:row>28</xdr:row>
                    <xdr:rowOff>19050</xdr:rowOff>
                  </from>
                  <to>
                    <xdr:col>22</xdr:col>
                    <xdr:colOff>247650</xdr:colOff>
                    <xdr:row>28</xdr:row>
                    <xdr:rowOff>209550</xdr:rowOff>
                  </to>
                </anchor>
              </controlPr>
            </control>
          </mc:Choice>
        </mc:AlternateContent>
        <mc:AlternateContent xmlns:mc="http://schemas.openxmlformats.org/markup-compatibility/2006">
          <mc:Choice Requires="x14">
            <control shapeId="2267" r:id="rId163" name="Check Box 219">
              <controlPr defaultSize="0" autoFill="0" autoLine="0" autoPict="0">
                <anchor moveWithCells="1">
                  <from>
                    <xdr:col>23</xdr:col>
                    <xdr:colOff>38100</xdr:colOff>
                    <xdr:row>28</xdr:row>
                    <xdr:rowOff>19050</xdr:rowOff>
                  </from>
                  <to>
                    <xdr:col>23</xdr:col>
                    <xdr:colOff>247650</xdr:colOff>
                    <xdr:row>28</xdr:row>
                    <xdr:rowOff>209550</xdr:rowOff>
                  </to>
                </anchor>
              </controlPr>
            </control>
          </mc:Choice>
        </mc:AlternateContent>
        <mc:AlternateContent xmlns:mc="http://schemas.openxmlformats.org/markup-compatibility/2006">
          <mc:Choice Requires="x14">
            <control shapeId="2268" r:id="rId164" name="Check Box 220">
              <controlPr defaultSize="0" autoFill="0" autoLine="0" autoPict="0">
                <anchor moveWithCells="1">
                  <from>
                    <xdr:col>24</xdr:col>
                    <xdr:colOff>38100</xdr:colOff>
                    <xdr:row>28</xdr:row>
                    <xdr:rowOff>19050</xdr:rowOff>
                  </from>
                  <to>
                    <xdr:col>24</xdr:col>
                    <xdr:colOff>247650</xdr:colOff>
                    <xdr:row>28</xdr:row>
                    <xdr:rowOff>209550</xdr:rowOff>
                  </to>
                </anchor>
              </controlPr>
            </control>
          </mc:Choice>
        </mc:AlternateContent>
        <mc:AlternateContent xmlns:mc="http://schemas.openxmlformats.org/markup-compatibility/2006">
          <mc:Choice Requires="x14">
            <control shapeId="2269" r:id="rId165" name="Check Box 221">
              <controlPr defaultSize="0" autoFill="0" autoLine="0" autoPict="0">
                <anchor moveWithCells="1">
                  <from>
                    <xdr:col>25</xdr:col>
                    <xdr:colOff>38100</xdr:colOff>
                    <xdr:row>28</xdr:row>
                    <xdr:rowOff>19050</xdr:rowOff>
                  </from>
                  <to>
                    <xdr:col>25</xdr:col>
                    <xdr:colOff>247650</xdr:colOff>
                    <xdr:row>28</xdr:row>
                    <xdr:rowOff>209550</xdr:rowOff>
                  </to>
                </anchor>
              </controlPr>
            </control>
          </mc:Choice>
        </mc:AlternateContent>
        <mc:AlternateContent xmlns:mc="http://schemas.openxmlformats.org/markup-compatibility/2006">
          <mc:Choice Requires="x14">
            <control shapeId="2270" r:id="rId166" name="Check Box 222">
              <controlPr defaultSize="0" autoFill="0" autoLine="0" autoPict="0">
                <anchor moveWithCells="1">
                  <from>
                    <xdr:col>25</xdr:col>
                    <xdr:colOff>38100</xdr:colOff>
                    <xdr:row>29</xdr:row>
                    <xdr:rowOff>19050</xdr:rowOff>
                  </from>
                  <to>
                    <xdr:col>25</xdr:col>
                    <xdr:colOff>247650</xdr:colOff>
                    <xdr:row>29</xdr:row>
                    <xdr:rowOff>209550</xdr:rowOff>
                  </to>
                </anchor>
              </controlPr>
            </control>
          </mc:Choice>
        </mc:AlternateContent>
        <mc:AlternateContent xmlns:mc="http://schemas.openxmlformats.org/markup-compatibility/2006">
          <mc:Choice Requires="x14">
            <control shapeId="2271" r:id="rId167" name="Check Box 223">
              <controlPr defaultSize="0" autoFill="0" autoLine="0" autoPict="0">
                <anchor moveWithCells="1">
                  <from>
                    <xdr:col>25</xdr:col>
                    <xdr:colOff>38100</xdr:colOff>
                    <xdr:row>27</xdr:row>
                    <xdr:rowOff>19050</xdr:rowOff>
                  </from>
                  <to>
                    <xdr:col>25</xdr:col>
                    <xdr:colOff>247650</xdr:colOff>
                    <xdr:row>27</xdr:row>
                    <xdr:rowOff>209550</xdr:rowOff>
                  </to>
                </anchor>
              </controlPr>
            </control>
          </mc:Choice>
        </mc:AlternateContent>
        <mc:AlternateContent xmlns:mc="http://schemas.openxmlformats.org/markup-compatibility/2006">
          <mc:Choice Requires="x14">
            <control shapeId="2272" r:id="rId168" name="Check Box 224">
              <controlPr defaultSize="0" autoFill="0" autoLine="0" autoPict="0">
                <anchor moveWithCells="1">
                  <from>
                    <xdr:col>13</xdr:col>
                    <xdr:colOff>190500</xdr:colOff>
                    <xdr:row>25</xdr:row>
                    <xdr:rowOff>247650</xdr:rowOff>
                  </from>
                  <to>
                    <xdr:col>13</xdr:col>
                    <xdr:colOff>476250</xdr:colOff>
                    <xdr:row>26</xdr:row>
                    <xdr:rowOff>238125</xdr:rowOff>
                  </to>
                </anchor>
              </controlPr>
            </control>
          </mc:Choice>
        </mc:AlternateContent>
        <mc:AlternateContent xmlns:mc="http://schemas.openxmlformats.org/markup-compatibility/2006">
          <mc:Choice Requires="x14">
            <control shapeId="2273" r:id="rId169" name="Check Box 225">
              <controlPr defaultSize="0" autoFill="0" autoLine="0" autoPict="0">
                <anchor moveWithCells="1">
                  <from>
                    <xdr:col>13</xdr:col>
                    <xdr:colOff>190500</xdr:colOff>
                    <xdr:row>25</xdr:row>
                    <xdr:rowOff>247650</xdr:rowOff>
                  </from>
                  <to>
                    <xdr:col>13</xdr:col>
                    <xdr:colOff>476250</xdr:colOff>
                    <xdr:row>26</xdr:row>
                    <xdr:rowOff>238125</xdr:rowOff>
                  </to>
                </anchor>
              </controlPr>
            </control>
          </mc:Choice>
        </mc:AlternateContent>
        <mc:AlternateContent xmlns:mc="http://schemas.openxmlformats.org/markup-compatibility/2006">
          <mc:Choice Requires="x14">
            <control shapeId="2274" r:id="rId170" name="Check Box 226">
              <controlPr defaultSize="0" autoFill="0" autoLine="0" autoPict="0">
                <anchor moveWithCells="1">
                  <from>
                    <xdr:col>14</xdr:col>
                    <xdr:colOff>28575</xdr:colOff>
                    <xdr:row>7</xdr:row>
                    <xdr:rowOff>9525</xdr:rowOff>
                  </from>
                  <to>
                    <xdr:col>14</xdr:col>
                    <xdr:colOff>238125</xdr:colOff>
                    <xdr:row>7</xdr:row>
                    <xdr:rowOff>200025</xdr:rowOff>
                  </to>
                </anchor>
              </controlPr>
            </control>
          </mc:Choice>
        </mc:AlternateContent>
        <mc:AlternateContent xmlns:mc="http://schemas.openxmlformats.org/markup-compatibility/2006">
          <mc:Choice Requires="x14">
            <control shapeId="2275" r:id="rId171" name="Check Box 227">
              <controlPr defaultSize="0" autoFill="0" autoLine="0" autoPict="0">
                <anchor moveWithCells="1">
                  <from>
                    <xdr:col>15</xdr:col>
                    <xdr:colOff>28575</xdr:colOff>
                    <xdr:row>7</xdr:row>
                    <xdr:rowOff>9525</xdr:rowOff>
                  </from>
                  <to>
                    <xdr:col>15</xdr:col>
                    <xdr:colOff>238125</xdr:colOff>
                    <xdr:row>7</xdr:row>
                    <xdr:rowOff>200025</xdr:rowOff>
                  </to>
                </anchor>
              </controlPr>
            </control>
          </mc:Choice>
        </mc:AlternateContent>
        <mc:AlternateContent xmlns:mc="http://schemas.openxmlformats.org/markup-compatibility/2006">
          <mc:Choice Requires="x14">
            <control shapeId="2276" r:id="rId172" name="Check Box 228">
              <controlPr defaultSize="0" autoFill="0" autoLine="0" autoPict="0">
                <anchor moveWithCells="1">
                  <from>
                    <xdr:col>16</xdr:col>
                    <xdr:colOff>28575</xdr:colOff>
                    <xdr:row>7</xdr:row>
                    <xdr:rowOff>9525</xdr:rowOff>
                  </from>
                  <to>
                    <xdr:col>16</xdr:col>
                    <xdr:colOff>238125</xdr:colOff>
                    <xdr:row>7</xdr:row>
                    <xdr:rowOff>200025</xdr:rowOff>
                  </to>
                </anchor>
              </controlPr>
            </control>
          </mc:Choice>
        </mc:AlternateContent>
        <mc:AlternateContent xmlns:mc="http://schemas.openxmlformats.org/markup-compatibility/2006">
          <mc:Choice Requires="x14">
            <control shapeId="2277" r:id="rId173" name="Check Box 229">
              <controlPr defaultSize="0" autoFill="0" autoLine="0" autoPict="0">
                <anchor moveWithCells="1">
                  <from>
                    <xdr:col>17</xdr:col>
                    <xdr:colOff>28575</xdr:colOff>
                    <xdr:row>7</xdr:row>
                    <xdr:rowOff>9525</xdr:rowOff>
                  </from>
                  <to>
                    <xdr:col>17</xdr:col>
                    <xdr:colOff>238125</xdr:colOff>
                    <xdr:row>7</xdr:row>
                    <xdr:rowOff>200025</xdr:rowOff>
                  </to>
                </anchor>
              </controlPr>
            </control>
          </mc:Choice>
        </mc:AlternateContent>
        <mc:AlternateContent xmlns:mc="http://schemas.openxmlformats.org/markup-compatibility/2006">
          <mc:Choice Requires="x14">
            <control shapeId="2278" r:id="rId174" name="Check Box 230">
              <controlPr defaultSize="0" autoFill="0" autoLine="0" autoPict="0">
                <anchor moveWithCells="1">
                  <from>
                    <xdr:col>18</xdr:col>
                    <xdr:colOff>28575</xdr:colOff>
                    <xdr:row>7</xdr:row>
                    <xdr:rowOff>9525</xdr:rowOff>
                  </from>
                  <to>
                    <xdr:col>18</xdr:col>
                    <xdr:colOff>238125</xdr:colOff>
                    <xdr:row>7</xdr:row>
                    <xdr:rowOff>200025</xdr:rowOff>
                  </to>
                </anchor>
              </controlPr>
            </control>
          </mc:Choice>
        </mc:AlternateContent>
        <mc:AlternateContent xmlns:mc="http://schemas.openxmlformats.org/markup-compatibility/2006">
          <mc:Choice Requires="x14">
            <control shapeId="2279" r:id="rId175" name="Check Box 231">
              <controlPr defaultSize="0" autoFill="0" autoLine="0" autoPict="0">
                <anchor moveWithCells="1">
                  <from>
                    <xdr:col>19</xdr:col>
                    <xdr:colOff>28575</xdr:colOff>
                    <xdr:row>7</xdr:row>
                    <xdr:rowOff>9525</xdr:rowOff>
                  </from>
                  <to>
                    <xdr:col>19</xdr:col>
                    <xdr:colOff>238125</xdr:colOff>
                    <xdr:row>7</xdr:row>
                    <xdr:rowOff>200025</xdr:rowOff>
                  </to>
                </anchor>
              </controlPr>
            </control>
          </mc:Choice>
        </mc:AlternateContent>
        <mc:AlternateContent xmlns:mc="http://schemas.openxmlformats.org/markup-compatibility/2006">
          <mc:Choice Requires="x14">
            <control shapeId="2280" r:id="rId176" name="Check Box 232">
              <controlPr defaultSize="0" autoFill="0" autoLine="0" autoPict="0">
                <anchor moveWithCells="1">
                  <from>
                    <xdr:col>20</xdr:col>
                    <xdr:colOff>28575</xdr:colOff>
                    <xdr:row>7</xdr:row>
                    <xdr:rowOff>9525</xdr:rowOff>
                  </from>
                  <to>
                    <xdr:col>20</xdr:col>
                    <xdr:colOff>238125</xdr:colOff>
                    <xdr:row>7</xdr:row>
                    <xdr:rowOff>200025</xdr:rowOff>
                  </to>
                </anchor>
              </controlPr>
            </control>
          </mc:Choice>
        </mc:AlternateContent>
        <mc:AlternateContent xmlns:mc="http://schemas.openxmlformats.org/markup-compatibility/2006">
          <mc:Choice Requires="x14">
            <control shapeId="2281" r:id="rId177" name="Check Box 233">
              <controlPr defaultSize="0" autoFill="0" autoLine="0" autoPict="0">
                <anchor moveWithCells="1">
                  <from>
                    <xdr:col>21</xdr:col>
                    <xdr:colOff>28575</xdr:colOff>
                    <xdr:row>7</xdr:row>
                    <xdr:rowOff>9525</xdr:rowOff>
                  </from>
                  <to>
                    <xdr:col>21</xdr:col>
                    <xdr:colOff>238125</xdr:colOff>
                    <xdr:row>7</xdr:row>
                    <xdr:rowOff>200025</xdr:rowOff>
                  </to>
                </anchor>
              </controlPr>
            </control>
          </mc:Choice>
        </mc:AlternateContent>
        <mc:AlternateContent xmlns:mc="http://schemas.openxmlformats.org/markup-compatibility/2006">
          <mc:Choice Requires="x14">
            <control shapeId="2282" r:id="rId178" name="Check Box 234">
              <controlPr defaultSize="0" autoFill="0" autoLine="0" autoPict="0">
                <anchor moveWithCells="1">
                  <from>
                    <xdr:col>22</xdr:col>
                    <xdr:colOff>28575</xdr:colOff>
                    <xdr:row>7</xdr:row>
                    <xdr:rowOff>9525</xdr:rowOff>
                  </from>
                  <to>
                    <xdr:col>22</xdr:col>
                    <xdr:colOff>238125</xdr:colOff>
                    <xdr:row>7</xdr:row>
                    <xdr:rowOff>200025</xdr:rowOff>
                  </to>
                </anchor>
              </controlPr>
            </control>
          </mc:Choice>
        </mc:AlternateContent>
        <mc:AlternateContent xmlns:mc="http://schemas.openxmlformats.org/markup-compatibility/2006">
          <mc:Choice Requires="x14">
            <control shapeId="2283" r:id="rId179" name="Check Box 235">
              <controlPr defaultSize="0" autoFill="0" autoLine="0" autoPict="0">
                <anchor moveWithCells="1">
                  <from>
                    <xdr:col>23</xdr:col>
                    <xdr:colOff>28575</xdr:colOff>
                    <xdr:row>7</xdr:row>
                    <xdr:rowOff>9525</xdr:rowOff>
                  </from>
                  <to>
                    <xdr:col>23</xdr:col>
                    <xdr:colOff>238125</xdr:colOff>
                    <xdr:row>7</xdr:row>
                    <xdr:rowOff>200025</xdr:rowOff>
                  </to>
                </anchor>
              </controlPr>
            </control>
          </mc:Choice>
        </mc:AlternateContent>
        <mc:AlternateContent xmlns:mc="http://schemas.openxmlformats.org/markup-compatibility/2006">
          <mc:Choice Requires="x14">
            <control shapeId="2284" r:id="rId180" name="Check Box 236">
              <controlPr defaultSize="0" autoFill="0" autoLine="0" autoPict="0">
                <anchor moveWithCells="1">
                  <from>
                    <xdr:col>24</xdr:col>
                    <xdr:colOff>28575</xdr:colOff>
                    <xdr:row>7</xdr:row>
                    <xdr:rowOff>9525</xdr:rowOff>
                  </from>
                  <to>
                    <xdr:col>24</xdr:col>
                    <xdr:colOff>238125</xdr:colOff>
                    <xdr:row>7</xdr:row>
                    <xdr:rowOff>200025</xdr:rowOff>
                  </to>
                </anchor>
              </controlPr>
            </control>
          </mc:Choice>
        </mc:AlternateContent>
        <mc:AlternateContent xmlns:mc="http://schemas.openxmlformats.org/markup-compatibility/2006">
          <mc:Choice Requires="x14">
            <control shapeId="2285" r:id="rId181" name="Check Box 237">
              <controlPr defaultSize="0" autoFill="0" autoLine="0" autoPict="0">
                <anchor moveWithCells="1">
                  <from>
                    <xdr:col>25</xdr:col>
                    <xdr:colOff>28575</xdr:colOff>
                    <xdr:row>7</xdr:row>
                    <xdr:rowOff>9525</xdr:rowOff>
                  </from>
                  <to>
                    <xdr:col>25</xdr:col>
                    <xdr:colOff>238125</xdr:colOff>
                    <xdr:row>7</xdr:row>
                    <xdr:rowOff>200025</xdr:rowOff>
                  </to>
                </anchor>
              </controlPr>
            </control>
          </mc:Choice>
        </mc:AlternateContent>
        <mc:AlternateContent xmlns:mc="http://schemas.openxmlformats.org/markup-compatibility/2006">
          <mc:Choice Requires="x14">
            <control shapeId="2286" r:id="rId182" name="Check Box 238">
              <controlPr defaultSize="0" autoFill="0" autoLine="0" autoPict="0">
                <anchor moveWithCells="1">
                  <from>
                    <xdr:col>13</xdr:col>
                    <xdr:colOff>190500</xdr:colOff>
                    <xdr:row>11</xdr:row>
                    <xdr:rowOff>0</xdr:rowOff>
                  </from>
                  <to>
                    <xdr:col>13</xdr:col>
                    <xdr:colOff>476250</xdr:colOff>
                    <xdr:row>11</xdr:row>
                    <xdr:rowOff>238125</xdr:rowOff>
                  </to>
                </anchor>
              </controlPr>
            </control>
          </mc:Choice>
        </mc:AlternateContent>
        <mc:AlternateContent xmlns:mc="http://schemas.openxmlformats.org/markup-compatibility/2006">
          <mc:Choice Requires="x14">
            <control shapeId="2287" r:id="rId183" name="Check Box 239">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2114" r:id="rId184" name="Check Box 66">
              <controlPr defaultSize="0" autoFill="0" autoLine="0" autoPict="0">
                <anchor moveWithCells="1">
                  <from>
                    <xdr:col>14</xdr:col>
                    <xdr:colOff>28575</xdr:colOff>
                    <xdr:row>9</xdr:row>
                    <xdr:rowOff>9525</xdr:rowOff>
                  </from>
                  <to>
                    <xdr:col>14</xdr:col>
                    <xdr:colOff>238125</xdr:colOff>
                    <xdr:row>9</xdr:row>
                    <xdr:rowOff>200025</xdr:rowOff>
                  </to>
                </anchor>
              </controlPr>
            </control>
          </mc:Choice>
        </mc:AlternateContent>
        <mc:AlternateContent xmlns:mc="http://schemas.openxmlformats.org/markup-compatibility/2006">
          <mc:Choice Requires="x14">
            <control shapeId="2115" r:id="rId185" name="Check Box 67">
              <controlPr defaultSize="0" autoFill="0" autoLine="0" autoPict="0">
                <anchor moveWithCells="1">
                  <from>
                    <xdr:col>15</xdr:col>
                    <xdr:colOff>28575</xdr:colOff>
                    <xdr:row>9</xdr:row>
                    <xdr:rowOff>9525</xdr:rowOff>
                  </from>
                  <to>
                    <xdr:col>15</xdr:col>
                    <xdr:colOff>238125</xdr:colOff>
                    <xdr:row>9</xdr:row>
                    <xdr:rowOff>200025</xdr:rowOff>
                  </to>
                </anchor>
              </controlPr>
            </control>
          </mc:Choice>
        </mc:AlternateContent>
        <mc:AlternateContent xmlns:mc="http://schemas.openxmlformats.org/markup-compatibility/2006">
          <mc:Choice Requires="x14">
            <control shapeId="2116" r:id="rId186" name="Check Box 68">
              <controlPr defaultSize="0" autoFill="0" autoLine="0" autoPict="0">
                <anchor moveWithCells="1">
                  <from>
                    <xdr:col>16</xdr:col>
                    <xdr:colOff>28575</xdr:colOff>
                    <xdr:row>9</xdr:row>
                    <xdr:rowOff>9525</xdr:rowOff>
                  </from>
                  <to>
                    <xdr:col>16</xdr:col>
                    <xdr:colOff>238125</xdr:colOff>
                    <xdr:row>9</xdr:row>
                    <xdr:rowOff>200025</xdr:rowOff>
                  </to>
                </anchor>
              </controlPr>
            </control>
          </mc:Choice>
        </mc:AlternateContent>
        <mc:AlternateContent xmlns:mc="http://schemas.openxmlformats.org/markup-compatibility/2006">
          <mc:Choice Requires="x14">
            <control shapeId="2117" r:id="rId187" name="Check Box 69">
              <controlPr defaultSize="0" autoFill="0" autoLine="0" autoPict="0">
                <anchor moveWithCells="1">
                  <from>
                    <xdr:col>17</xdr:col>
                    <xdr:colOff>28575</xdr:colOff>
                    <xdr:row>9</xdr:row>
                    <xdr:rowOff>9525</xdr:rowOff>
                  </from>
                  <to>
                    <xdr:col>17</xdr:col>
                    <xdr:colOff>238125</xdr:colOff>
                    <xdr:row>9</xdr:row>
                    <xdr:rowOff>200025</xdr:rowOff>
                  </to>
                </anchor>
              </controlPr>
            </control>
          </mc:Choice>
        </mc:AlternateContent>
        <mc:AlternateContent xmlns:mc="http://schemas.openxmlformats.org/markup-compatibility/2006">
          <mc:Choice Requires="x14">
            <control shapeId="2118" r:id="rId188" name="Check Box 70">
              <controlPr defaultSize="0" autoFill="0" autoLine="0" autoPict="0">
                <anchor moveWithCells="1">
                  <from>
                    <xdr:col>18</xdr:col>
                    <xdr:colOff>28575</xdr:colOff>
                    <xdr:row>9</xdr:row>
                    <xdr:rowOff>9525</xdr:rowOff>
                  </from>
                  <to>
                    <xdr:col>18</xdr:col>
                    <xdr:colOff>238125</xdr:colOff>
                    <xdr:row>9</xdr:row>
                    <xdr:rowOff>200025</xdr:rowOff>
                  </to>
                </anchor>
              </controlPr>
            </control>
          </mc:Choice>
        </mc:AlternateContent>
        <mc:AlternateContent xmlns:mc="http://schemas.openxmlformats.org/markup-compatibility/2006">
          <mc:Choice Requires="x14">
            <control shapeId="2119" r:id="rId189" name="Check Box 71">
              <controlPr defaultSize="0" autoFill="0" autoLine="0" autoPict="0">
                <anchor moveWithCells="1">
                  <from>
                    <xdr:col>19</xdr:col>
                    <xdr:colOff>28575</xdr:colOff>
                    <xdr:row>9</xdr:row>
                    <xdr:rowOff>9525</xdr:rowOff>
                  </from>
                  <to>
                    <xdr:col>19</xdr:col>
                    <xdr:colOff>238125</xdr:colOff>
                    <xdr:row>9</xdr:row>
                    <xdr:rowOff>200025</xdr:rowOff>
                  </to>
                </anchor>
              </controlPr>
            </control>
          </mc:Choice>
        </mc:AlternateContent>
        <mc:AlternateContent xmlns:mc="http://schemas.openxmlformats.org/markup-compatibility/2006">
          <mc:Choice Requires="x14">
            <control shapeId="2120" r:id="rId190" name="Check Box 72">
              <controlPr defaultSize="0" autoFill="0" autoLine="0" autoPict="0">
                <anchor moveWithCells="1">
                  <from>
                    <xdr:col>20</xdr:col>
                    <xdr:colOff>28575</xdr:colOff>
                    <xdr:row>9</xdr:row>
                    <xdr:rowOff>9525</xdr:rowOff>
                  </from>
                  <to>
                    <xdr:col>20</xdr:col>
                    <xdr:colOff>238125</xdr:colOff>
                    <xdr:row>9</xdr:row>
                    <xdr:rowOff>200025</xdr:rowOff>
                  </to>
                </anchor>
              </controlPr>
            </control>
          </mc:Choice>
        </mc:AlternateContent>
        <mc:AlternateContent xmlns:mc="http://schemas.openxmlformats.org/markup-compatibility/2006">
          <mc:Choice Requires="x14">
            <control shapeId="2121" r:id="rId191" name="Check Box 73">
              <controlPr defaultSize="0" autoFill="0" autoLine="0" autoPict="0">
                <anchor moveWithCells="1">
                  <from>
                    <xdr:col>21</xdr:col>
                    <xdr:colOff>28575</xdr:colOff>
                    <xdr:row>9</xdr:row>
                    <xdr:rowOff>9525</xdr:rowOff>
                  </from>
                  <to>
                    <xdr:col>21</xdr:col>
                    <xdr:colOff>238125</xdr:colOff>
                    <xdr:row>9</xdr:row>
                    <xdr:rowOff>200025</xdr:rowOff>
                  </to>
                </anchor>
              </controlPr>
            </control>
          </mc:Choice>
        </mc:AlternateContent>
        <mc:AlternateContent xmlns:mc="http://schemas.openxmlformats.org/markup-compatibility/2006">
          <mc:Choice Requires="x14">
            <control shapeId="2122" r:id="rId192" name="Check Box 74">
              <controlPr defaultSize="0" autoFill="0" autoLine="0" autoPict="0">
                <anchor moveWithCells="1">
                  <from>
                    <xdr:col>22</xdr:col>
                    <xdr:colOff>28575</xdr:colOff>
                    <xdr:row>9</xdr:row>
                    <xdr:rowOff>9525</xdr:rowOff>
                  </from>
                  <to>
                    <xdr:col>22</xdr:col>
                    <xdr:colOff>238125</xdr:colOff>
                    <xdr:row>9</xdr:row>
                    <xdr:rowOff>200025</xdr:rowOff>
                  </to>
                </anchor>
              </controlPr>
            </control>
          </mc:Choice>
        </mc:AlternateContent>
        <mc:AlternateContent xmlns:mc="http://schemas.openxmlformats.org/markup-compatibility/2006">
          <mc:Choice Requires="x14">
            <control shapeId="2123" r:id="rId193" name="Check Box 75">
              <controlPr defaultSize="0" autoFill="0" autoLine="0" autoPict="0">
                <anchor moveWithCells="1">
                  <from>
                    <xdr:col>23</xdr:col>
                    <xdr:colOff>28575</xdr:colOff>
                    <xdr:row>9</xdr:row>
                    <xdr:rowOff>9525</xdr:rowOff>
                  </from>
                  <to>
                    <xdr:col>23</xdr:col>
                    <xdr:colOff>238125</xdr:colOff>
                    <xdr:row>9</xdr:row>
                    <xdr:rowOff>200025</xdr:rowOff>
                  </to>
                </anchor>
              </controlPr>
            </control>
          </mc:Choice>
        </mc:AlternateContent>
        <mc:AlternateContent xmlns:mc="http://schemas.openxmlformats.org/markup-compatibility/2006">
          <mc:Choice Requires="x14">
            <control shapeId="2124" r:id="rId194" name="Check Box 76">
              <controlPr defaultSize="0" autoFill="0" autoLine="0" autoPict="0">
                <anchor moveWithCells="1">
                  <from>
                    <xdr:col>24</xdr:col>
                    <xdr:colOff>28575</xdr:colOff>
                    <xdr:row>9</xdr:row>
                    <xdr:rowOff>9525</xdr:rowOff>
                  </from>
                  <to>
                    <xdr:col>24</xdr:col>
                    <xdr:colOff>238125</xdr:colOff>
                    <xdr:row>9</xdr:row>
                    <xdr:rowOff>200025</xdr:rowOff>
                  </to>
                </anchor>
              </controlPr>
            </control>
          </mc:Choice>
        </mc:AlternateContent>
        <mc:AlternateContent xmlns:mc="http://schemas.openxmlformats.org/markup-compatibility/2006">
          <mc:Choice Requires="x14">
            <control shapeId="2125" r:id="rId195" name="Check Box 77">
              <controlPr defaultSize="0" autoFill="0" autoLine="0" autoPict="0">
                <anchor moveWithCells="1">
                  <from>
                    <xdr:col>25</xdr:col>
                    <xdr:colOff>28575</xdr:colOff>
                    <xdr:row>9</xdr:row>
                    <xdr:rowOff>9525</xdr:rowOff>
                  </from>
                  <to>
                    <xdr:col>25</xdr:col>
                    <xdr:colOff>238125</xdr:colOff>
                    <xdr:row>9</xdr:row>
                    <xdr:rowOff>200025</xdr:rowOff>
                  </to>
                </anchor>
              </controlPr>
            </control>
          </mc:Choice>
        </mc:AlternateContent>
        <mc:AlternateContent xmlns:mc="http://schemas.openxmlformats.org/markup-compatibility/2006">
          <mc:Choice Requires="x14">
            <control shapeId="2288" r:id="rId196" name="Check Box 240">
              <controlPr defaultSize="0" autoFill="0" autoLine="0" autoPict="0">
                <anchor moveWithCells="1">
                  <from>
                    <xdr:col>14</xdr:col>
                    <xdr:colOff>28575</xdr:colOff>
                    <xdr:row>10</xdr:row>
                    <xdr:rowOff>9525</xdr:rowOff>
                  </from>
                  <to>
                    <xdr:col>14</xdr:col>
                    <xdr:colOff>238125</xdr:colOff>
                    <xdr:row>10</xdr:row>
                    <xdr:rowOff>200025</xdr:rowOff>
                  </to>
                </anchor>
              </controlPr>
            </control>
          </mc:Choice>
        </mc:AlternateContent>
        <mc:AlternateContent xmlns:mc="http://schemas.openxmlformats.org/markup-compatibility/2006">
          <mc:Choice Requires="x14">
            <control shapeId="2289" r:id="rId197" name="Check Box 241">
              <controlPr defaultSize="0" autoFill="0" autoLine="0" autoPict="0">
                <anchor moveWithCells="1">
                  <from>
                    <xdr:col>15</xdr:col>
                    <xdr:colOff>28575</xdr:colOff>
                    <xdr:row>10</xdr:row>
                    <xdr:rowOff>9525</xdr:rowOff>
                  </from>
                  <to>
                    <xdr:col>15</xdr:col>
                    <xdr:colOff>238125</xdr:colOff>
                    <xdr:row>10</xdr:row>
                    <xdr:rowOff>200025</xdr:rowOff>
                  </to>
                </anchor>
              </controlPr>
            </control>
          </mc:Choice>
        </mc:AlternateContent>
        <mc:AlternateContent xmlns:mc="http://schemas.openxmlformats.org/markup-compatibility/2006">
          <mc:Choice Requires="x14">
            <control shapeId="2290" r:id="rId198" name="Check Box 242">
              <controlPr defaultSize="0" autoFill="0" autoLine="0" autoPict="0">
                <anchor moveWithCells="1">
                  <from>
                    <xdr:col>16</xdr:col>
                    <xdr:colOff>28575</xdr:colOff>
                    <xdr:row>10</xdr:row>
                    <xdr:rowOff>9525</xdr:rowOff>
                  </from>
                  <to>
                    <xdr:col>16</xdr:col>
                    <xdr:colOff>238125</xdr:colOff>
                    <xdr:row>10</xdr:row>
                    <xdr:rowOff>200025</xdr:rowOff>
                  </to>
                </anchor>
              </controlPr>
            </control>
          </mc:Choice>
        </mc:AlternateContent>
        <mc:AlternateContent xmlns:mc="http://schemas.openxmlformats.org/markup-compatibility/2006">
          <mc:Choice Requires="x14">
            <control shapeId="2291" r:id="rId199" name="Check Box 243">
              <controlPr defaultSize="0" autoFill="0" autoLine="0" autoPict="0">
                <anchor moveWithCells="1">
                  <from>
                    <xdr:col>17</xdr:col>
                    <xdr:colOff>28575</xdr:colOff>
                    <xdr:row>10</xdr:row>
                    <xdr:rowOff>9525</xdr:rowOff>
                  </from>
                  <to>
                    <xdr:col>17</xdr:col>
                    <xdr:colOff>238125</xdr:colOff>
                    <xdr:row>10</xdr:row>
                    <xdr:rowOff>200025</xdr:rowOff>
                  </to>
                </anchor>
              </controlPr>
            </control>
          </mc:Choice>
        </mc:AlternateContent>
        <mc:AlternateContent xmlns:mc="http://schemas.openxmlformats.org/markup-compatibility/2006">
          <mc:Choice Requires="x14">
            <control shapeId="2292" r:id="rId200" name="Check Box 244">
              <controlPr defaultSize="0" autoFill="0" autoLine="0" autoPict="0">
                <anchor moveWithCells="1">
                  <from>
                    <xdr:col>18</xdr:col>
                    <xdr:colOff>28575</xdr:colOff>
                    <xdr:row>10</xdr:row>
                    <xdr:rowOff>9525</xdr:rowOff>
                  </from>
                  <to>
                    <xdr:col>18</xdr:col>
                    <xdr:colOff>238125</xdr:colOff>
                    <xdr:row>10</xdr:row>
                    <xdr:rowOff>200025</xdr:rowOff>
                  </to>
                </anchor>
              </controlPr>
            </control>
          </mc:Choice>
        </mc:AlternateContent>
        <mc:AlternateContent xmlns:mc="http://schemas.openxmlformats.org/markup-compatibility/2006">
          <mc:Choice Requires="x14">
            <control shapeId="2293" r:id="rId201" name="Check Box 245">
              <controlPr defaultSize="0" autoFill="0" autoLine="0" autoPict="0">
                <anchor moveWithCells="1">
                  <from>
                    <xdr:col>19</xdr:col>
                    <xdr:colOff>28575</xdr:colOff>
                    <xdr:row>10</xdr:row>
                    <xdr:rowOff>9525</xdr:rowOff>
                  </from>
                  <to>
                    <xdr:col>19</xdr:col>
                    <xdr:colOff>238125</xdr:colOff>
                    <xdr:row>10</xdr:row>
                    <xdr:rowOff>200025</xdr:rowOff>
                  </to>
                </anchor>
              </controlPr>
            </control>
          </mc:Choice>
        </mc:AlternateContent>
        <mc:AlternateContent xmlns:mc="http://schemas.openxmlformats.org/markup-compatibility/2006">
          <mc:Choice Requires="x14">
            <control shapeId="2294" r:id="rId202" name="Check Box 246">
              <controlPr defaultSize="0" autoFill="0" autoLine="0" autoPict="0">
                <anchor moveWithCells="1">
                  <from>
                    <xdr:col>20</xdr:col>
                    <xdr:colOff>28575</xdr:colOff>
                    <xdr:row>10</xdr:row>
                    <xdr:rowOff>9525</xdr:rowOff>
                  </from>
                  <to>
                    <xdr:col>20</xdr:col>
                    <xdr:colOff>238125</xdr:colOff>
                    <xdr:row>10</xdr:row>
                    <xdr:rowOff>200025</xdr:rowOff>
                  </to>
                </anchor>
              </controlPr>
            </control>
          </mc:Choice>
        </mc:AlternateContent>
        <mc:AlternateContent xmlns:mc="http://schemas.openxmlformats.org/markup-compatibility/2006">
          <mc:Choice Requires="x14">
            <control shapeId="2295" r:id="rId203" name="Check Box 247">
              <controlPr defaultSize="0" autoFill="0" autoLine="0" autoPict="0">
                <anchor moveWithCells="1">
                  <from>
                    <xdr:col>21</xdr:col>
                    <xdr:colOff>28575</xdr:colOff>
                    <xdr:row>10</xdr:row>
                    <xdr:rowOff>9525</xdr:rowOff>
                  </from>
                  <to>
                    <xdr:col>21</xdr:col>
                    <xdr:colOff>238125</xdr:colOff>
                    <xdr:row>10</xdr:row>
                    <xdr:rowOff>200025</xdr:rowOff>
                  </to>
                </anchor>
              </controlPr>
            </control>
          </mc:Choice>
        </mc:AlternateContent>
        <mc:AlternateContent xmlns:mc="http://schemas.openxmlformats.org/markup-compatibility/2006">
          <mc:Choice Requires="x14">
            <control shapeId="2296" r:id="rId204" name="Check Box 248">
              <controlPr defaultSize="0" autoFill="0" autoLine="0" autoPict="0">
                <anchor moveWithCells="1">
                  <from>
                    <xdr:col>22</xdr:col>
                    <xdr:colOff>28575</xdr:colOff>
                    <xdr:row>10</xdr:row>
                    <xdr:rowOff>9525</xdr:rowOff>
                  </from>
                  <to>
                    <xdr:col>22</xdr:col>
                    <xdr:colOff>238125</xdr:colOff>
                    <xdr:row>10</xdr:row>
                    <xdr:rowOff>200025</xdr:rowOff>
                  </to>
                </anchor>
              </controlPr>
            </control>
          </mc:Choice>
        </mc:AlternateContent>
        <mc:AlternateContent xmlns:mc="http://schemas.openxmlformats.org/markup-compatibility/2006">
          <mc:Choice Requires="x14">
            <control shapeId="2297" r:id="rId205" name="Check Box 249">
              <controlPr defaultSize="0" autoFill="0" autoLine="0" autoPict="0">
                <anchor moveWithCells="1">
                  <from>
                    <xdr:col>23</xdr:col>
                    <xdr:colOff>28575</xdr:colOff>
                    <xdr:row>10</xdr:row>
                    <xdr:rowOff>9525</xdr:rowOff>
                  </from>
                  <to>
                    <xdr:col>23</xdr:col>
                    <xdr:colOff>238125</xdr:colOff>
                    <xdr:row>10</xdr:row>
                    <xdr:rowOff>200025</xdr:rowOff>
                  </to>
                </anchor>
              </controlPr>
            </control>
          </mc:Choice>
        </mc:AlternateContent>
        <mc:AlternateContent xmlns:mc="http://schemas.openxmlformats.org/markup-compatibility/2006">
          <mc:Choice Requires="x14">
            <control shapeId="2298" r:id="rId206" name="Check Box 250">
              <controlPr defaultSize="0" autoFill="0" autoLine="0" autoPict="0">
                <anchor moveWithCells="1">
                  <from>
                    <xdr:col>24</xdr:col>
                    <xdr:colOff>28575</xdr:colOff>
                    <xdr:row>10</xdr:row>
                    <xdr:rowOff>9525</xdr:rowOff>
                  </from>
                  <to>
                    <xdr:col>24</xdr:col>
                    <xdr:colOff>238125</xdr:colOff>
                    <xdr:row>10</xdr:row>
                    <xdr:rowOff>200025</xdr:rowOff>
                  </to>
                </anchor>
              </controlPr>
            </control>
          </mc:Choice>
        </mc:AlternateContent>
        <mc:AlternateContent xmlns:mc="http://schemas.openxmlformats.org/markup-compatibility/2006">
          <mc:Choice Requires="x14">
            <control shapeId="2299" r:id="rId207" name="Check Box 251">
              <controlPr defaultSize="0" autoFill="0" autoLine="0" autoPict="0">
                <anchor moveWithCells="1">
                  <from>
                    <xdr:col>25</xdr:col>
                    <xdr:colOff>28575</xdr:colOff>
                    <xdr:row>10</xdr:row>
                    <xdr:rowOff>9525</xdr:rowOff>
                  </from>
                  <to>
                    <xdr:col>25</xdr:col>
                    <xdr:colOff>238125</xdr:colOff>
                    <xdr:row>10</xdr:row>
                    <xdr:rowOff>200025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view="pageBreakPreview" zoomScale="98" zoomScaleNormal="100" zoomScaleSheetLayoutView="98" workbookViewId="0">
      <selection activeCell="H1" sqref="H1"/>
    </sheetView>
  </sheetViews>
  <sheetFormatPr defaultRowHeight="18.75" x14ac:dyDescent="0.4"/>
  <cols>
    <col min="1" max="2" width="3.125" style="36" customWidth="1"/>
    <col min="3" max="3" width="18.625" style="36" customWidth="1"/>
    <col min="4" max="4" width="61.875" style="36" customWidth="1"/>
    <col min="5" max="6" width="5.625" style="36" customWidth="1"/>
    <col min="7" max="16384" width="9" style="36"/>
  </cols>
  <sheetData>
    <row r="1" spans="1:10" ht="33" x14ac:dyDescent="0.5">
      <c r="A1" s="311" t="s">
        <v>62</v>
      </c>
      <c r="H1" s="310" t="s">
        <v>63</v>
      </c>
    </row>
    <row r="2" spans="1:10" ht="24.75" customHeight="1" x14ac:dyDescent="0.4">
      <c r="A2" s="37" t="s">
        <v>64</v>
      </c>
      <c r="B2" s="37"/>
    </row>
    <row r="3" spans="1:10" ht="42" customHeight="1" x14ac:dyDescent="0.4">
      <c r="A3" s="488" t="s">
        <v>65</v>
      </c>
      <c r="B3" s="489"/>
      <c r="C3" s="489"/>
      <c r="D3" s="489"/>
      <c r="E3" s="446"/>
      <c r="F3" s="242"/>
    </row>
    <row r="4" spans="1:10" ht="4.5" customHeight="1" x14ac:dyDescent="0.4"/>
    <row r="5" spans="1:10" x14ac:dyDescent="0.4">
      <c r="A5" s="36" t="s">
        <v>66</v>
      </c>
    </row>
    <row r="6" spans="1:10" x14ac:dyDescent="0.4">
      <c r="A6" s="490" t="s">
        <v>67</v>
      </c>
      <c r="B6" s="491"/>
      <c r="C6" s="491"/>
      <c r="D6" s="491"/>
      <c r="E6" s="492"/>
      <c r="F6" s="243"/>
      <c r="G6" s="38"/>
      <c r="H6" s="38"/>
      <c r="I6" s="38"/>
      <c r="J6" s="38"/>
    </row>
    <row r="7" spans="1:10" x14ac:dyDescent="0.4">
      <c r="A7" s="491"/>
      <c r="B7" s="491"/>
      <c r="C7" s="491"/>
      <c r="D7" s="491"/>
      <c r="E7" s="492"/>
      <c r="F7" s="243"/>
      <c r="G7" s="38"/>
      <c r="H7" s="38"/>
      <c r="I7" s="38"/>
      <c r="J7" s="38"/>
    </row>
    <row r="8" spans="1:10" ht="19.5" thickBot="1" x14ac:dyDescent="0.45">
      <c r="A8" s="493"/>
      <c r="B8" s="493"/>
      <c r="C8" s="493"/>
      <c r="D8" s="493"/>
      <c r="E8" s="494"/>
      <c r="F8" s="243"/>
      <c r="G8" s="38"/>
      <c r="H8" s="38"/>
      <c r="I8" s="38"/>
      <c r="J8" s="38"/>
    </row>
    <row r="9" spans="1:10" ht="7.5" customHeight="1" thickTop="1" x14ac:dyDescent="0.4">
      <c r="A9" s="39"/>
      <c r="B9" s="39"/>
      <c r="C9" s="39"/>
      <c r="D9" s="39"/>
      <c r="E9" s="39"/>
      <c r="F9" s="39"/>
    </row>
    <row r="10" spans="1:10" ht="28.5" customHeight="1" x14ac:dyDescent="0.4">
      <c r="A10" s="495" t="s">
        <v>68</v>
      </c>
      <c r="B10" s="496"/>
      <c r="C10" s="496"/>
      <c r="D10" s="40" t="str">
        <f>申請書!$O$22</f>
        <v>○○</v>
      </c>
      <c r="E10" s="39"/>
      <c r="F10" s="39"/>
    </row>
    <row r="11" spans="1:10" s="56" customFormat="1" ht="18.75" customHeight="1" x14ac:dyDescent="0.4">
      <c r="A11" s="246" t="s">
        <v>272</v>
      </c>
      <c r="B11" s="49"/>
      <c r="C11" s="49"/>
      <c r="D11" s="57"/>
    </row>
    <row r="12" spans="1:10" s="56" customFormat="1" ht="18.75" customHeight="1" x14ac:dyDescent="0.4">
      <c r="A12" s="58"/>
      <c r="C12" s="247" t="s">
        <v>26</v>
      </c>
      <c r="D12" s="248" t="s">
        <v>273</v>
      </c>
    </row>
    <row r="13" spans="1:10" s="56" customFormat="1" ht="18.75" customHeight="1" x14ac:dyDescent="0.4">
      <c r="A13" s="58"/>
      <c r="C13" s="250"/>
      <c r="D13" s="251" t="s">
        <v>274</v>
      </c>
    </row>
    <row r="14" spans="1:10" s="56" customFormat="1" ht="18.75" customHeight="1" x14ac:dyDescent="0.4">
      <c r="C14" s="252"/>
      <c r="D14" s="253" t="s">
        <v>275</v>
      </c>
    </row>
    <row r="15" spans="1:10" s="56" customFormat="1" ht="18.75" customHeight="1" x14ac:dyDescent="0.4">
      <c r="B15" s="497" t="s">
        <v>276</v>
      </c>
      <c r="C15" s="498"/>
      <c r="D15" s="498"/>
    </row>
    <row r="16" spans="1:10" s="56" customFormat="1" ht="18.75" customHeight="1" x14ac:dyDescent="0.4">
      <c r="B16" s="249" t="s">
        <v>277</v>
      </c>
    </row>
    <row r="17" spans="1:10" s="56" customFormat="1" ht="18.75" customHeight="1" x14ac:dyDescent="0.4">
      <c r="A17" s="58"/>
      <c r="B17" s="499" t="s">
        <v>278</v>
      </c>
      <c r="C17" s="498"/>
      <c r="D17" s="498"/>
    </row>
    <row r="18" spans="1:10" s="56" customFormat="1" ht="18.75" customHeight="1" x14ac:dyDescent="0.4">
      <c r="B18" s="498"/>
      <c r="C18" s="498"/>
      <c r="D18" s="498"/>
    </row>
    <row r="19" spans="1:10" s="56" customFormat="1" ht="18.75" customHeight="1" x14ac:dyDescent="0.4">
      <c r="B19" s="498"/>
      <c r="C19" s="498"/>
      <c r="D19" s="498"/>
    </row>
    <row r="20" spans="1:10" s="56" customFormat="1" ht="18.75" customHeight="1" x14ac:dyDescent="0.4">
      <c r="B20" s="498"/>
      <c r="C20" s="498"/>
      <c r="D20" s="498"/>
    </row>
    <row r="21" spans="1:10" s="56" customFormat="1" ht="18.75" customHeight="1" x14ac:dyDescent="0.4">
      <c r="B21" s="256"/>
      <c r="C21" s="256"/>
      <c r="D21" s="256"/>
    </row>
    <row r="22" spans="1:10" s="56" customFormat="1" ht="18.75" customHeight="1" x14ac:dyDescent="0.4">
      <c r="A22" s="58" t="s">
        <v>292</v>
      </c>
    </row>
    <row r="23" spans="1:10" s="56" customFormat="1" ht="18.75" customHeight="1" x14ac:dyDescent="0.4">
      <c r="B23" s="268" t="s">
        <v>293</v>
      </c>
      <c r="C23" s="49"/>
    </row>
    <row r="24" spans="1:10" s="56" customFormat="1" ht="18.75" customHeight="1" x14ac:dyDescent="0.4">
      <c r="B24" s="277"/>
      <c r="C24" s="278" t="s">
        <v>294</v>
      </c>
      <c r="D24" s="279"/>
    </row>
    <row r="25" spans="1:10" s="56" customFormat="1" ht="18.75" customHeight="1" x14ac:dyDescent="0.4">
      <c r="B25" s="271"/>
      <c r="C25" s="270" t="s">
        <v>295</v>
      </c>
      <c r="D25" s="272"/>
    </row>
    <row r="26" spans="1:10" s="56" customFormat="1" ht="18.75" customHeight="1" x14ac:dyDescent="0.4">
      <c r="B26" s="280"/>
      <c r="C26" s="281" t="s">
        <v>296</v>
      </c>
      <c r="D26" s="282"/>
    </row>
    <row r="27" spans="1:10" s="56" customFormat="1" ht="18.75" customHeight="1" x14ac:dyDescent="0.4">
      <c r="A27" s="58"/>
      <c r="B27" s="273"/>
      <c r="C27" s="269" t="s">
        <v>297</v>
      </c>
      <c r="D27" s="274"/>
    </row>
    <row r="28" spans="1:10" s="56" customFormat="1" ht="18.75" customHeight="1" x14ac:dyDescent="0.4">
      <c r="B28" s="275"/>
      <c r="C28" s="276" t="s">
        <v>298</v>
      </c>
      <c r="D28" s="283"/>
      <c r="J28" s="59"/>
    </row>
    <row r="29" spans="1:10" s="56" customFormat="1" ht="18.75" customHeight="1" x14ac:dyDescent="0.4">
      <c r="B29" s="485" t="s">
        <v>299</v>
      </c>
      <c r="C29" s="486"/>
      <c r="D29" s="486"/>
      <c r="J29" s="59"/>
    </row>
    <row r="30" spans="1:10" s="56" customFormat="1" ht="18.75" customHeight="1" x14ac:dyDescent="0.4">
      <c r="B30" s="487"/>
      <c r="C30" s="487"/>
      <c r="D30" s="487"/>
    </row>
    <row r="31" spans="1:10" s="56" customFormat="1" ht="18.75" customHeight="1" x14ac:dyDescent="0.4">
      <c r="A31" s="58"/>
      <c r="B31" s="487"/>
      <c r="C31" s="487"/>
      <c r="D31" s="487"/>
    </row>
    <row r="32" spans="1:10" s="56" customFormat="1" ht="18.75" customHeight="1" x14ac:dyDescent="0.4">
      <c r="C32" s="51"/>
      <c r="D32" s="55"/>
    </row>
    <row r="33" spans="1:4" s="56" customFormat="1" ht="18.75" customHeight="1" x14ac:dyDescent="0.4">
      <c r="C33" s="52"/>
    </row>
    <row r="34" spans="1:4" s="56" customFormat="1" ht="18.75" customHeight="1" x14ac:dyDescent="0.4"/>
    <row r="35" spans="1:4" s="56" customFormat="1" ht="18.75" customHeight="1" x14ac:dyDescent="0.4"/>
    <row r="36" spans="1:4" s="56" customFormat="1" ht="18.75" customHeight="1" x14ac:dyDescent="0.4"/>
    <row r="37" spans="1:4" s="56" customFormat="1" ht="18.75" customHeight="1" x14ac:dyDescent="0.4">
      <c r="D37" s="53"/>
    </row>
    <row r="38" spans="1:4" s="56" customFormat="1" ht="18.75" customHeight="1" x14ac:dyDescent="0.4">
      <c r="A38" s="58"/>
      <c r="D38" s="53"/>
    </row>
    <row r="39" spans="1:4" s="56" customFormat="1" ht="18.75" customHeight="1" x14ac:dyDescent="0.4">
      <c r="C39" s="51"/>
      <c r="D39" s="55"/>
    </row>
    <row r="40" spans="1:4" s="56" customFormat="1" ht="18.75" customHeight="1" x14ac:dyDescent="0.4">
      <c r="C40" s="52"/>
    </row>
    <row r="41" spans="1:4" s="56" customFormat="1" ht="18.75" customHeight="1" x14ac:dyDescent="0.4"/>
    <row r="42" spans="1:4" s="56" customFormat="1" ht="18.75" customHeight="1" x14ac:dyDescent="0.4"/>
    <row r="43" spans="1:4" s="56" customFormat="1" ht="18.75" customHeight="1" x14ac:dyDescent="0.4"/>
    <row r="44" spans="1:4" s="56" customFormat="1" ht="18.75" customHeight="1" x14ac:dyDescent="0.4"/>
    <row r="45" spans="1:4" s="56" customFormat="1" ht="18.75" customHeight="1" x14ac:dyDescent="0.4">
      <c r="A45" s="58"/>
    </row>
    <row r="46" spans="1:4" s="56" customFormat="1" ht="18.75" customHeight="1" x14ac:dyDescent="0.4"/>
    <row r="47" spans="1:4" s="56" customFormat="1" ht="18.75" customHeight="1" x14ac:dyDescent="0.4">
      <c r="B47" s="54"/>
      <c r="C47" s="53"/>
      <c r="D47" s="53"/>
    </row>
    <row r="48" spans="1:4" s="56" customFormat="1" ht="18.75" customHeight="1" x14ac:dyDescent="0.4"/>
    <row r="49" s="12" customFormat="1" ht="18.75" customHeight="1" x14ac:dyDescent="0.4"/>
  </sheetData>
  <mergeCells count="6">
    <mergeCell ref="B29:D31"/>
    <mergeCell ref="A3:E3"/>
    <mergeCell ref="A6:E8"/>
    <mergeCell ref="A10:C10"/>
    <mergeCell ref="B15:D15"/>
    <mergeCell ref="B17:D20"/>
  </mergeCells>
  <phoneticPr fontId="17"/>
  <hyperlinks>
    <hyperlink ref="H1" location="総括表!A1" display="総括表に戻る"/>
  </hyperlinks>
  <pageMargins left="0.7" right="0.7" top="0.75" bottom="0.75" header="0.3" footer="0.3"/>
  <pageSetup paperSize="9" scale="8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19050</xdr:colOff>
                    <xdr:row>23</xdr:row>
                    <xdr:rowOff>0</xdr:rowOff>
                  </from>
                  <to>
                    <xdr:col>2</xdr:col>
                    <xdr:colOff>66675</xdr:colOff>
                    <xdr:row>24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19050</xdr:colOff>
                    <xdr:row>24</xdr:row>
                    <xdr:rowOff>0</xdr:rowOff>
                  </from>
                  <to>
                    <xdr:col>2</xdr:col>
                    <xdr:colOff>66675</xdr:colOff>
                    <xdr:row>25</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19050</xdr:colOff>
                    <xdr:row>26</xdr:row>
                    <xdr:rowOff>9525</xdr:rowOff>
                  </from>
                  <to>
                    <xdr:col>2</xdr:col>
                    <xdr:colOff>66675</xdr:colOff>
                    <xdr:row>27</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5"/>
  <sheetViews>
    <sheetView view="pageBreakPreview" zoomScaleNormal="100" zoomScaleSheetLayoutView="100" workbookViewId="0">
      <selection activeCell="A7" sqref="A7:A25"/>
    </sheetView>
  </sheetViews>
  <sheetFormatPr defaultRowHeight="18.75" x14ac:dyDescent="0.4"/>
  <cols>
    <col min="1" max="1" width="2.625" style="379" customWidth="1"/>
    <col min="2" max="2" width="7.375" style="379" customWidth="1"/>
    <col min="3" max="4" width="9" style="379"/>
    <col min="5" max="5" width="10.875" style="379" customWidth="1"/>
    <col min="6" max="10" width="9" style="379"/>
    <col min="11" max="11" width="0.75" style="379" customWidth="1"/>
    <col min="12" max="16384" width="9" style="379"/>
  </cols>
  <sheetData>
    <row r="1" spans="1:17" x14ac:dyDescent="0.4">
      <c r="H1" s="501" t="str">
        <f>"令和"&amp;申請書!$V$6&amp;"年"&amp;申請書!$X$6&amp;"月"&amp;申請書!$AA$6&amp;"日"</f>
        <v>令和7年9月1日</v>
      </c>
      <c r="I1" s="501"/>
      <c r="J1" s="501"/>
      <c r="K1" s="501"/>
      <c r="M1" s="194" t="s">
        <v>63</v>
      </c>
    </row>
    <row r="3" spans="1:17" ht="24" x14ac:dyDescent="0.4">
      <c r="A3" s="515" t="s">
        <v>362</v>
      </c>
      <c r="B3" s="516"/>
      <c r="C3" s="516"/>
      <c r="D3" s="516"/>
      <c r="E3" s="516"/>
      <c r="F3" s="516"/>
      <c r="G3" s="516"/>
      <c r="H3" s="516"/>
      <c r="I3" s="516"/>
      <c r="J3" s="516"/>
    </row>
    <row r="4" spans="1:17" ht="9" customHeight="1" thickBot="1" x14ac:dyDescent="0.45">
      <c r="A4" s="380"/>
      <c r="B4" s="380"/>
    </row>
    <row r="5" spans="1:17" ht="24" customHeight="1" thickBot="1" x14ac:dyDescent="0.45">
      <c r="A5" s="517" t="s">
        <v>16</v>
      </c>
      <c r="B5" s="518"/>
      <c r="C5" s="519" t="str">
        <f>申請書!O22</f>
        <v>○○</v>
      </c>
      <c r="D5" s="520"/>
      <c r="E5" s="520"/>
      <c r="F5" s="521"/>
      <c r="G5" s="381"/>
      <c r="H5" s="382" t="s">
        <v>363</v>
      </c>
      <c r="I5" s="522" t="str">
        <f>IF(N5=3,"可","不可")</f>
        <v>不可</v>
      </c>
      <c r="J5" s="523"/>
      <c r="K5" s="383"/>
      <c r="M5" s="384"/>
      <c r="N5" s="384">
        <f>N8+N10+N20</f>
        <v>0</v>
      </c>
    </row>
    <row r="6" spans="1:17" ht="10.5" customHeight="1" x14ac:dyDescent="0.4">
      <c r="C6" s="385"/>
    </row>
    <row r="7" spans="1:17" ht="20.100000000000001" customHeight="1" x14ac:dyDescent="0.4">
      <c r="A7" s="386"/>
      <c r="B7" s="387" t="s">
        <v>364</v>
      </c>
      <c r="C7" s="388"/>
      <c r="D7" s="389"/>
      <c r="E7" s="389"/>
      <c r="F7" s="389"/>
      <c r="G7" s="389"/>
      <c r="H7" s="389"/>
      <c r="I7" s="389"/>
      <c r="J7" s="389"/>
      <c r="K7" s="390"/>
    </row>
    <row r="8" spans="1:17" ht="22.5" customHeight="1" x14ac:dyDescent="0.4">
      <c r="A8" s="444"/>
      <c r="B8" s="391">
        <v>1</v>
      </c>
      <c r="C8" s="392" t="s">
        <v>365</v>
      </c>
      <c r="D8" s="393"/>
      <c r="E8" s="393"/>
      <c r="F8" s="393"/>
      <c r="G8" s="393"/>
      <c r="H8" s="393"/>
      <c r="I8" s="393"/>
      <c r="J8" s="394"/>
      <c r="K8" s="395"/>
      <c r="M8" s="384" t="b">
        <v>0</v>
      </c>
      <c r="N8" s="384">
        <f>COUNTIF(M8,"TRUE")</f>
        <v>0</v>
      </c>
    </row>
    <row r="9" spans="1:17" ht="9" customHeight="1" x14ac:dyDescent="0.4">
      <c r="A9" s="444"/>
      <c r="B9" s="396"/>
      <c r="C9" s="397"/>
      <c r="D9" s="398"/>
      <c r="E9" s="398"/>
      <c r="F9" s="398"/>
      <c r="G9" s="398"/>
      <c r="H9" s="398"/>
      <c r="I9" s="398"/>
      <c r="J9" s="398"/>
      <c r="K9" s="395"/>
    </row>
    <row r="10" spans="1:17" ht="34.5" customHeight="1" x14ac:dyDescent="0.4">
      <c r="A10" s="399"/>
      <c r="B10" s="400">
        <v>2</v>
      </c>
      <c r="C10" s="513" t="s">
        <v>366</v>
      </c>
      <c r="D10" s="513"/>
      <c r="E10" s="513"/>
      <c r="F10" s="513"/>
      <c r="G10" s="513"/>
      <c r="H10" s="513"/>
      <c r="I10" s="513"/>
      <c r="J10" s="524"/>
      <c r="K10" s="395"/>
      <c r="N10" s="384">
        <f>IF(AND(N12=1,N13&gt;0),1,0)</f>
        <v>0</v>
      </c>
    </row>
    <row r="11" spans="1:17" ht="6" customHeight="1" x14ac:dyDescent="0.4">
      <c r="A11" s="399"/>
      <c r="B11" s="401"/>
      <c r="C11" s="398"/>
      <c r="D11" s="398"/>
      <c r="E11" s="398"/>
      <c r="F11" s="398"/>
      <c r="G11" s="398"/>
      <c r="H11" s="398"/>
      <c r="I11" s="398"/>
      <c r="J11" s="395"/>
      <c r="K11" s="395"/>
    </row>
    <row r="12" spans="1:17" ht="20.100000000000001" customHeight="1" x14ac:dyDescent="0.4">
      <c r="A12" s="399"/>
      <c r="B12" s="402"/>
      <c r="C12" s="502" t="s">
        <v>367</v>
      </c>
      <c r="D12" s="502"/>
      <c r="E12" s="502"/>
      <c r="F12" s="502"/>
      <c r="G12" s="502"/>
      <c r="H12" s="502"/>
      <c r="I12" s="502"/>
      <c r="J12" s="503"/>
      <c r="K12" s="395"/>
      <c r="M12" s="384" t="b">
        <v>0</v>
      </c>
      <c r="N12" s="384">
        <f>COUNTIF(M12,"TRUE")</f>
        <v>0</v>
      </c>
    </row>
    <row r="13" spans="1:17" ht="20.100000000000001" customHeight="1" x14ac:dyDescent="0.4">
      <c r="A13" s="399"/>
      <c r="B13" s="403"/>
      <c r="C13" s="504" t="s">
        <v>368</v>
      </c>
      <c r="D13" s="505"/>
      <c r="E13" s="505"/>
      <c r="F13" s="505"/>
      <c r="G13" s="505"/>
      <c r="H13" s="505"/>
      <c r="I13" s="505"/>
      <c r="J13" s="506"/>
      <c r="K13" s="395"/>
      <c r="M13" s="384" t="b">
        <v>0</v>
      </c>
      <c r="N13" s="384">
        <f>COUNTIF(M13:M17,"TRUE")</f>
        <v>0</v>
      </c>
    </row>
    <row r="14" spans="1:17" ht="20.100000000000001" customHeight="1" x14ac:dyDescent="0.4">
      <c r="A14" s="399"/>
      <c r="B14" s="404"/>
      <c r="C14" s="505"/>
      <c r="D14" s="505"/>
      <c r="E14" s="505"/>
      <c r="F14" s="505"/>
      <c r="G14" s="505"/>
      <c r="H14" s="505"/>
      <c r="I14" s="505"/>
      <c r="J14" s="506"/>
      <c r="K14" s="395"/>
      <c r="M14" s="384"/>
      <c r="N14" s="384"/>
      <c r="P14" s="384"/>
      <c r="Q14" s="405"/>
    </row>
    <row r="15" spans="1:17" ht="20.100000000000001" customHeight="1" x14ac:dyDescent="0.4">
      <c r="A15" s="399"/>
      <c r="B15" s="403"/>
      <c r="C15" s="507" t="s">
        <v>369</v>
      </c>
      <c r="D15" s="507"/>
      <c r="E15" s="507"/>
      <c r="F15" s="507"/>
      <c r="G15" s="507"/>
      <c r="H15" s="507"/>
      <c r="I15" s="507"/>
      <c r="J15" s="508"/>
      <c r="K15" s="395"/>
      <c r="M15" s="384" t="b">
        <v>0</v>
      </c>
      <c r="N15" s="384"/>
      <c r="O15" s="384"/>
      <c r="P15" s="405"/>
      <c r="Q15" s="405"/>
    </row>
    <row r="16" spans="1:17" ht="20.100000000000001" customHeight="1" x14ac:dyDescent="0.4">
      <c r="A16" s="399"/>
      <c r="B16" s="404"/>
      <c r="C16" s="507"/>
      <c r="D16" s="507"/>
      <c r="E16" s="507"/>
      <c r="F16" s="507"/>
      <c r="G16" s="507"/>
      <c r="H16" s="507"/>
      <c r="I16" s="507"/>
      <c r="J16" s="508"/>
      <c r="K16" s="395"/>
    </row>
    <row r="17" spans="1:14" ht="20.100000000000001" customHeight="1" x14ac:dyDescent="0.4">
      <c r="A17" s="399"/>
      <c r="B17" s="403"/>
      <c r="C17" s="509" t="s">
        <v>370</v>
      </c>
      <c r="D17" s="509"/>
      <c r="E17" s="509"/>
      <c r="F17" s="509"/>
      <c r="G17" s="509"/>
      <c r="H17" s="509"/>
      <c r="I17" s="509"/>
      <c r="J17" s="510"/>
      <c r="K17" s="395"/>
      <c r="M17" s="384" t="b">
        <v>0</v>
      </c>
    </row>
    <row r="18" spans="1:14" ht="8.25" customHeight="1" x14ac:dyDescent="0.4">
      <c r="A18" s="399"/>
      <c r="B18" s="406"/>
      <c r="C18" s="407"/>
      <c r="D18" s="407"/>
      <c r="E18" s="407"/>
      <c r="F18" s="407"/>
      <c r="G18" s="407"/>
      <c r="H18" s="407"/>
      <c r="I18" s="407"/>
      <c r="J18" s="408"/>
      <c r="K18" s="395"/>
    </row>
    <row r="19" spans="1:14" ht="9" customHeight="1" x14ac:dyDescent="0.4">
      <c r="A19" s="399"/>
      <c r="B19" s="409"/>
      <c r="C19" s="410"/>
      <c r="D19" s="398"/>
      <c r="E19" s="398"/>
      <c r="F19" s="398"/>
      <c r="G19" s="398"/>
      <c r="H19" s="398"/>
      <c r="I19" s="398"/>
      <c r="J19" s="398"/>
      <c r="K19" s="395"/>
    </row>
    <row r="20" spans="1:14" ht="135" customHeight="1" x14ac:dyDescent="0.4">
      <c r="A20" s="444"/>
      <c r="B20" s="511">
        <v>3</v>
      </c>
      <c r="C20" s="513" t="s">
        <v>371</v>
      </c>
      <c r="D20" s="513"/>
      <c r="E20" s="513"/>
      <c r="F20" s="513"/>
      <c r="G20" s="513"/>
      <c r="H20" s="513"/>
      <c r="I20" s="513"/>
      <c r="J20" s="411"/>
      <c r="K20" s="395"/>
      <c r="M20" s="384" t="b">
        <v>0</v>
      </c>
      <c r="N20" s="384">
        <f>COUNTIF(M20,"TRUE")</f>
        <v>0</v>
      </c>
    </row>
    <row r="21" spans="1:14" ht="25.5" customHeight="1" x14ac:dyDescent="0.4">
      <c r="A21" s="444"/>
      <c r="B21" s="512"/>
      <c r="C21" s="412"/>
      <c r="D21" s="412"/>
      <c r="E21" s="514" t="s">
        <v>372</v>
      </c>
      <c r="F21" s="514"/>
      <c r="G21" s="514"/>
      <c r="H21" s="514"/>
      <c r="I21" s="413"/>
      <c r="J21" s="414" t="s">
        <v>6</v>
      </c>
      <c r="K21" s="395"/>
      <c r="L21" s="379" t="s">
        <v>373</v>
      </c>
    </row>
    <row r="22" spans="1:14" ht="20.25" customHeight="1" x14ac:dyDescent="0.4">
      <c r="A22" s="399"/>
      <c r="B22" s="398"/>
      <c r="C22" s="398"/>
      <c r="D22" s="415"/>
      <c r="E22" s="415"/>
      <c r="F22" s="415"/>
      <c r="G22" s="415"/>
      <c r="H22" s="415"/>
      <c r="I22" s="415"/>
      <c r="J22" s="415"/>
      <c r="K22" s="395"/>
    </row>
    <row r="23" spans="1:14" ht="20.100000000000001" customHeight="1" x14ac:dyDescent="0.4">
      <c r="A23" s="399"/>
      <c r="B23" s="500" t="s">
        <v>374</v>
      </c>
      <c r="C23" s="500"/>
      <c r="D23" s="500"/>
      <c r="E23" s="500"/>
      <c r="F23" s="500"/>
      <c r="G23" s="500"/>
      <c r="H23" s="500"/>
      <c r="I23" s="500"/>
      <c r="J23" s="500"/>
      <c r="K23" s="395"/>
    </row>
    <row r="24" spans="1:14" ht="20.100000000000001" customHeight="1" x14ac:dyDescent="0.4">
      <c r="A24" s="399"/>
      <c r="B24" s="416"/>
      <c r="C24" s="416"/>
      <c r="D24" s="416"/>
      <c r="E24" s="416"/>
      <c r="F24" s="416"/>
      <c r="G24" s="416"/>
      <c r="H24" s="416"/>
      <c r="I24" s="416"/>
      <c r="J24" s="416"/>
      <c r="K24" s="395"/>
    </row>
    <row r="25" spans="1:14" ht="11.25" customHeight="1" x14ac:dyDescent="0.4">
      <c r="A25" s="417"/>
      <c r="B25" s="380"/>
      <c r="C25" s="380"/>
      <c r="D25" s="380"/>
      <c r="E25" s="380"/>
      <c r="F25" s="380"/>
      <c r="G25" s="380"/>
      <c r="H25" s="380"/>
      <c r="I25" s="380"/>
      <c r="J25" s="380"/>
      <c r="K25" s="418"/>
    </row>
  </sheetData>
  <mergeCells count="14">
    <mergeCell ref="B23:J23"/>
    <mergeCell ref="H1:K1"/>
    <mergeCell ref="C12:J12"/>
    <mergeCell ref="C13:J14"/>
    <mergeCell ref="C15:J16"/>
    <mergeCell ref="C17:J17"/>
    <mergeCell ref="B20:B21"/>
    <mergeCell ref="C20:I20"/>
    <mergeCell ref="E21:H21"/>
    <mergeCell ref="A3:J3"/>
    <mergeCell ref="A5:B5"/>
    <mergeCell ref="C5:F5"/>
    <mergeCell ref="I5:J5"/>
    <mergeCell ref="C10:J10"/>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Check Box 1">
              <controlPr defaultSize="0" autoFill="0" autoLine="0" autoPict="0">
                <anchor moveWithCells="1">
                  <from>
                    <xdr:col>1</xdr:col>
                    <xdr:colOff>171450</xdr:colOff>
                    <xdr:row>10</xdr:row>
                    <xdr:rowOff>66675</xdr:rowOff>
                  </from>
                  <to>
                    <xdr:col>1</xdr:col>
                    <xdr:colOff>457200</xdr:colOff>
                    <xdr:row>11</xdr:row>
                    <xdr:rowOff>228600</xdr:rowOff>
                  </to>
                </anchor>
              </controlPr>
            </control>
          </mc:Choice>
        </mc:AlternateContent>
        <mc:AlternateContent xmlns:mc="http://schemas.openxmlformats.org/markup-compatibility/2006">
          <mc:Choice Requires="x14">
            <control shapeId="62466" r:id="rId5" name="Check Box 2">
              <controlPr defaultSize="0" autoFill="0" autoLine="0" autoPict="0">
                <anchor moveWithCells="1">
                  <from>
                    <xdr:col>1</xdr:col>
                    <xdr:colOff>171450</xdr:colOff>
                    <xdr:row>12</xdr:row>
                    <xdr:rowOff>0</xdr:rowOff>
                  </from>
                  <to>
                    <xdr:col>1</xdr:col>
                    <xdr:colOff>457200</xdr:colOff>
                    <xdr:row>12</xdr:row>
                    <xdr:rowOff>238125</xdr:rowOff>
                  </to>
                </anchor>
              </controlPr>
            </control>
          </mc:Choice>
        </mc:AlternateContent>
        <mc:AlternateContent xmlns:mc="http://schemas.openxmlformats.org/markup-compatibility/2006">
          <mc:Choice Requires="x14">
            <control shapeId="62467" r:id="rId6" name="Check Box 3">
              <controlPr defaultSize="0" autoFill="0" autoLine="0" autoPict="0">
                <anchor moveWithCells="1">
                  <from>
                    <xdr:col>1</xdr:col>
                    <xdr:colOff>180975</xdr:colOff>
                    <xdr:row>14</xdr:row>
                    <xdr:rowOff>0</xdr:rowOff>
                  </from>
                  <to>
                    <xdr:col>1</xdr:col>
                    <xdr:colOff>466725</xdr:colOff>
                    <xdr:row>14</xdr:row>
                    <xdr:rowOff>238125</xdr:rowOff>
                  </to>
                </anchor>
              </controlPr>
            </control>
          </mc:Choice>
        </mc:AlternateContent>
        <mc:AlternateContent xmlns:mc="http://schemas.openxmlformats.org/markup-compatibility/2006">
          <mc:Choice Requires="x14">
            <control shapeId="62468" r:id="rId7" name="Check Box 4">
              <controlPr defaultSize="0" autoFill="0" autoLine="0" autoPict="0">
                <anchor moveWithCells="1">
                  <from>
                    <xdr:col>1</xdr:col>
                    <xdr:colOff>180975</xdr:colOff>
                    <xdr:row>16</xdr:row>
                    <xdr:rowOff>0</xdr:rowOff>
                  </from>
                  <to>
                    <xdr:col>1</xdr:col>
                    <xdr:colOff>466725</xdr:colOff>
                    <xdr:row>16</xdr:row>
                    <xdr:rowOff>238125</xdr:rowOff>
                  </to>
                </anchor>
              </controlPr>
            </control>
          </mc:Choice>
        </mc:AlternateContent>
        <mc:AlternateContent xmlns:mc="http://schemas.openxmlformats.org/markup-compatibility/2006">
          <mc:Choice Requires="x14">
            <control shapeId="62469" r:id="rId8" name="Check Box 5">
              <controlPr defaultSize="0" autoFill="0" autoLine="0" autoPict="0">
                <anchor moveWithCells="1">
                  <from>
                    <xdr:col>9</xdr:col>
                    <xdr:colOff>257175</xdr:colOff>
                    <xdr:row>7</xdr:row>
                    <xdr:rowOff>0</xdr:rowOff>
                  </from>
                  <to>
                    <xdr:col>9</xdr:col>
                    <xdr:colOff>542925</xdr:colOff>
                    <xdr:row>7</xdr:row>
                    <xdr:rowOff>238125</xdr:rowOff>
                  </to>
                </anchor>
              </controlPr>
            </control>
          </mc:Choice>
        </mc:AlternateContent>
        <mc:AlternateContent xmlns:mc="http://schemas.openxmlformats.org/markup-compatibility/2006">
          <mc:Choice Requires="x14">
            <control shapeId="62470" r:id="rId9" name="Check Box 6">
              <controlPr defaultSize="0" autoFill="0" autoLine="0" autoPict="0">
                <anchor moveWithCells="1">
                  <from>
                    <xdr:col>9</xdr:col>
                    <xdr:colOff>257175</xdr:colOff>
                    <xdr:row>19</xdr:row>
                    <xdr:rowOff>695325</xdr:rowOff>
                  </from>
                  <to>
                    <xdr:col>9</xdr:col>
                    <xdr:colOff>542925</xdr:colOff>
                    <xdr:row>19</xdr:row>
                    <xdr:rowOff>933450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3"/>
  <sheetViews>
    <sheetView view="pageBreakPreview" zoomScaleNormal="100" zoomScaleSheetLayoutView="100" workbookViewId="0">
      <selection activeCell="U14" sqref="U14"/>
    </sheetView>
  </sheetViews>
  <sheetFormatPr defaultRowHeight="18.75" x14ac:dyDescent="0.4"/>
  <cols>
    <col min="1" max="1" width="2.25" style="36" customWidth="1"/>
    <col min="2" max="2" width="6.625" style="36" customWidth="1"/>
    <col min="3" max="16" width="4.875" style="36" customWidth="1"/>
    <col min="17" max="17" width="2.25" style="36" customWidth="1"/>
    <col min="18" max="18" width="0" style="191" hidden="1" customWidth="1"/>
    <col min="19" max="16384" width="9" style="36"/>
  </cols>
  <sheetData>
    <row r="1" spans="1:20" x14ac:dyDescent="0.35">
      <c r="M1" s="501" t="str">
        <f>"令和"&amp;申請書!$V$6&amp;"年"&amp;申請書!$X$6&amp;"月"&amp;申請書!$AA$6&amp;"日"</f>
        <v>令和7年9月1日</v>
      </c>
      <c r="N1" s="501"/>
      <c r="O1" s="501"/>
      <c r="P1" s="501"/>
      <c r="S1" s="45" t="s">
        <v>63</v>
      </c>
    </row>
    <row r="2" spans="1:20" ht="3.75" customHeight="1" x14ac:dyDescent="0.4"/>
    <row r="3" spans="1:20" ht="24" x14ac:dyDescent="0.4">
      <c r="B3" s="570" t="s">
        <v>69</v>
      </c>
      <c r="C3" s="446"/>
      <c r="D3" s="446"/>
      <c r="E3" s="446"/>
      <c r="F3" s="446"/>
      <c r="G3" s="446"/>
      <c r="H3" s="446"/>
      <c r="I3" s="446"/>
      <c r="J3" s="446"/>
      <c r="K3" s="446"/>
      <c r="L3" s="446"/>
      <c r="M3" s="446"/>
      <c r="N3" s="446"/>
      <c r="O3" s="446"/>
      <c r="P3" s="446"/>
    </row>
    <row r="4" spans="1:20" ht="3" customHeight="1" x14ac:dyDescent="0.4">
      <c r="A4" s="61"/>
      <c r="B4" s="61"/>
    </row>
    <row r="5" spans="1:20" ht="24" customHeight="1" x14ac:dyDescent="0.4">
      <c r="A5" s="571" t="s">
        <v>16</v>
      </c>
      <c r="B5" s="572"/>
      <c r="C5" s="573" t="str">
        <f>申請書!$O$22</f>
        <v>○○</v>
      </c>
      <c r="D5" s="574"/>
      <c r="E5" s="574"/>
      <c r="F5" s="574"/>
      <c r="G5" s="574"/>
      <c r="H5" s="574"/>
      <c r="I5" s="62"/>
      <c r="J5" s="39"/>
      <c r="K5" s="39"/>
      <c r="L5" s="63"/>
      <c r="M5" s="63"/>
      <c r="N5" s="63"/>
      <c r="O5" s="63"/>
      <c r="P5" s="63"/>
      <c r="Q5" s="39"/>
    </row>
    <row r="6" spans="1:20" ht="10.5" customHeight="1" x14ac:dyDescent="0.4">
      <c r="C6" s="64"/>
      <c r="D6" s="64"/>
      <c r="E6" s="64"/>
      <c r="T6" s="39"/>
    </row>
    <row r="7" spans="1:20" ht="3" customHeight="1" x14ac:dyDescent="0.4">
      <c r="A7" s="41"/>
      <c r="B7" s="65"/>
      <c r="C7" s="65"/>
      <c r="D7" s="65"/>
      <c r="E7" s="65"/>
      <c r="F7" s="65"/>
      <c r="G7" s="65"/>
      <c r="H7" s="65"/>
      <c r="I7" s="65"/>
      <c r="J7" s="65"/>
      <c r="K7" s="65"/>
      <c r="L7" s="65"/>
      <c r="M7" s="65"/>
      <c r="N7" s="65"/>
      <c r="O7" s="65"/>
      <c r="P7" s="65"/>
      <c r="Q7" s="42"/>
    </row>
    <row r="8" spans="1:20" x14ac:dyDescent="0.4">
      <c r="A8" s="66"/>
      <c r="B8" s="46" t="s">
        <v>229</v>
      </c>
      <c r="C8" s="39"/>
      <c r="D8" s="39"/>
      <c r="E8" s="39"/>
      <c r="F8" s="39"/>
      <c r="G8" s="39"/>
      <c r="H8" s="39"/>
      <c r="I8" s="39"/>
      <c r="J8" s="39"/>
      <c r="K8" s="39"/>
      <c r="L8" s="39"/>
      <c r="M8" s="39"/>
      <c r="N8" s="39"/>
      <c r="O8" s="39"/>
      <c r="P8" s="39"/>
      <c r="Q8" s="67"/>
    </row>
    <row r="9" spans="1:20" ht="3.75" customHeight="1" x14ac:dyDescent="0.4">
      <c r="A9" s="66"/>
      <c r="B9" s="63"/>
      <c r="C9" s="63"/>
      <c r="D9" s="63"/>
      <c r="E9" s="63"/>
      <c r="F9" s="63"/>
      <c r="G9" s="63"/>
      <c r="H9" s="63"/>
      <c r="I9" s="63"/>
      <c r="J9" s="63"/>
      <c r="K9" s="63"/>
      <c r="L9" s="63"/>
      <c r="M9" s="63"/>
      <c r="N9" s="63"/>
      <c r="O9" s="63"/>
      <c r="P9" s="189"/>
      <c r="Q9" s="67"/>
    </row>
    <row r="10" spans="1:20" ht="18" customHeight="1" x14ac:dyDescent="0.4">
      <c r="A10" s="66"/>
      <c r="B10" s="68"/>
      <c r="C10" s="569" t="s">
        <v>70</v>
      </c>
      <c r="D10" s="569"/>
      <c r="E10" s="569"/>
      <c r="F10" s="569"/>
      <c r="G10" s="569"/>
      <c r="H10" s="569"/>
      <c r="I10" s="569"/>
      <c r="J10" s="569"/>
      <c r="K10" s="569"/>
      <c r="L10" s="569"/>
      <c r="M10" s="569"/>
      <c r="N10" s="569"/>
      <c r="O10" s="569" t="s">
        <v>71</v>
      </c>
      <c r="P10" s="575"/>
      <c r="Q10" s="39"/>
      <c r="R10" s="191">
        <f>IF(AND(R13=TRUE,R23=TRUE,R27=TRUE,R28=TRUE),1,0)</f>
        <v>0</v>
      </c>
      <c r="S10" s="39"/>
    </row>
    <row r="11" spans="1:20" ht="18" customHeight="1" x14ac:dyDescent="0.4">
      <c r="A11" s="66"/>
      <c r="B11" s="576">
        <v>1</v>
      </c>
      <c r="C11" s="577" t="s">
        <v>72</v>
      </c>
      <c r="D11" s="578"/>
      <c r="E11" s="578"/>
      <c r="F11" s="578"/>
      <c r="G11" s="578"/>
      <c r="H11" s="578"/>
      <c r="I11" s="578"/>
      <c r="J11" s="578"/>
      <c r="K11" s="578"/>
      <c r="L11" s="578"/>
      <c r="M11" s="578"/>
      <c r="N11" s="579"/>
      <c r="O11" s="564"/>
      <c r="P11" s="575"/>
      <c r="Q11" s="39"/>
    </row>
    <row r="12" spans="1:20" ht="18" customHeight="1" x14ac:dyDescent="0.4">
      <c r="A12" s="66"/>
      <c r="B12" s="576"/>
      <c r="C12" s="580" t="s">
        <v>73</v>
      </c>
      <c r="D12" s="580"/>
      <c r="E12" s="580"/>
      <c r="F12" s="581"/>
      <c r="G12" s="581"/>
      <c r="H12" s="581"/>
      <c r="I12" s="581"/>
      <c r="J12" s="581"/>
      <c r="K12" s="581"/>
      <c r="L12" s="581"/>
      <c r="M12" s="581"/>
      <c r="N12" s="582"/>
      <c r="O12" s="564"/>
      <c r="P12" s="575"/>
      <c r="Q12" s="39"/>
    </row>
    <row r="13" spans="1:20" ht="18" customHeight="1" x14ac:dyDescent="0.4">
      <c r="A13" s="66"/>
      <c r="B13" s="576"/>
      <c r="C13" s="583"/>
      <c r="D13" s="583"/>
      <c r="E13" s="583"/>
      <c r="F13" s="583"/>
      <c r="G13" s="583"/>
      <c r="H13" s="583"/>
      <c r="I13" s="583"/>
      <c r="J13" s="583"/>
      <c r="K13" s="583"/>
      <c r="L13" s="583"/>
      <c r="M13" s="583"/>
      <c r="N13" s="549"/>
      <c r="O13" s="564"/>
      <c r="P13" s="575"/>
      <c r="Q13" s="39"/>
      <c r="R13" s="191" t="b">
        <v>0</v>
      </c>
    </row>
    <row r="14" spans="1:20" ht="18" customHeight="1" x14ac:dyDescent="0.4">
      <c r="A14" s="66"/>
      <c r="B14" s="576"/>
      <c r="C14" s="583"/>
      <c r="D14" s="583"/>
      <c r="E14" s="583"/>
      <c r="F14" s="583"/>
      <c r="G14" s="583"/>
      <c r="H14" s="583"/>
      <c r="I14" s="583"/>
      <c r="J14" s="583"/>
      <c r="K14" s="583"/>
      <c r="L14" s="583"/>
      <c r="M14" s="583"/>
      <c r="N14" s="549"/>
      <c r="O14" s="564"/>
      <c r="P14" s="575"/>
      <c r="Q14" s="39"/>
    </row>
    <row r="15" spans="1:20" ht="12" customHeight="1" x14ac:dyDescent="0.4">
      <c r="A15" s="66"/>
      <c r="B15" s="549">
        <v>2</v>
      </c>
      <c r="C15" s="584" t="s">
        <v>117</v>
      </c>
      <c r="D15" s="584"/>
      <c r="E15" s="584"/>
      <c r="F15" s="585"/>
      <c r="G15" s="585"/>
      <c r="H15" s="585"/>
      <c r="I15" s="585"/>
      <c r="J15" s="585"/>
      <c r="K15" s="585"/>
      <c r="L15" s="585"/>
      <c r="M15" s="585"/>
      <c r="N15" s="586"/>
      <c r="O15" s="564"/>
      <c r="P15" s="575"/>
      <c r="Q15" s="39"/>
    </row>
    <row r="16" spans="1:20" ht="9" customHeight="1" x14ac:dyDescent="0.4">
      <c r="A16" s="66"/>
      <c r="B16" s="549"/>
      <c r="C16" s="585"/>
      <c r="D16" s="585"/>
      <c r="E16" s="585"/>
      <c r="F16" s="585"/>
      <c r="G16" s="585"/>
      <c r="H16" s="585"/>
      <c r="I16" s="585"/>
      <c r="J16" s="585"/>
      <c r="K16" s="585"/>
      <c r="L16" s="585"/>
      <c r="M16" s="585"/>
      <c r="N16" s="586"/>
      <c r="O16" s="564"/>
      <c r="P16" s="575"/>
      <c r="Q16" s="39"/>
    </row>
    <row r="17" spans="1:18" ht="9" customHeight="1" x14ac:dyDescent="0.4">
      <c r="A17" s="66"/>
      <c r="B17" s="549"/>
      <c r="C17" s="585"/>
      <c r="D17" s="585"/>
      <c r="E17" s="585"/>
      <c r="F17" s="585"/>
      <c r="G17" s="585"/>
      <c r="H17" s="585"/>
      <c r="I17" s="585"/>
      <c r="J17" s="585"/>
      <c r="K17" s="585"/>
      <c r="L17" s="585"/>
      <c r="M17" s="585"/>
      <c r="N17" s="586"/>
      <c r="O17" s="564"/>
      <c r="P17" s="575"/>
      <c r="Q17" s="39"/>
    </row>
    <row r="18" spans="1:18" ht="9" customHeight="1" x14ac:dyDescent="0.4">
      <c r="A18" s="66"/>
      <c r="B18" s="549"/>
      <c r="C18" s="585"/>
      <c r="D18" s="585"/>
      <c r="E18" s="585"/>
      <c r="F18" s="585"/>
      <c r="G18" s="585"/>
      <c r="H18" s="585"/>
      <c r="I18" s="585"/>
      <c r="J18" s="585"/>
      <c r="K18" s="585"/>
      <c r="L18" s="585" t="b">
        <v>0</v>
      </c>
      <c r="M18" s="585"/>
      <c r="N18" s="586"/>
      <c r="O18" s="564"/>
      <c r="P18" s="575"/>
      <c r="Q18" s="39"/>
    </row>
    <row r="19" spans="1:18" ht="9" customHeight="1" x14ac:dyDescent="0.4">
      <c r="A19" s="66"/>
      <c r="B19" s="549"/>
      <c r="C19" s="585"/>
      <c r="D19" s="585"/>
      <c r="E19" s="585"/>
      <c r="F19" s="585"/>
      <c r="G19" s="585"/>
      <c r="H19" s="585"/>
      <c r="I19" s="585"/>
      <c r="J19" s="585"/>
      <c r="K19" s="585"/>
      <c r="L19" s="585"/>
      <c r="M19" s="585"/>
      <c r="N19" s="586"/>
      <c r="O19" s="564"/>
      <c r="P19" s="575"/>
      <c r="Q19" s="39"/>
    </row>
    <row r="20" spans="1:18" ht="9" customHeight="1" x14ac:dyDescent="0.4">
      <c r="A20" s="66"/>
      <c r="B20" s="549"/>
      <c r="C20" s="585"/>
      <c r="D20" s="585"/>
      <c r="E20" s="585"/>
      <c r="F20" s="585"/>
      <c r="G20" s="585"/>
      <c r="H20" s="585"/>
      <c r="I20" s="585"/>
      <c r="J20" s="585"/>
      <c r="K20" s="585"/>
      <c r="L20" s="585"/>
      <c r="M20" s="585"/>
      <c r="N20" s="586"/>
      <c r="O20" s="564"/>
      <c r="P20" s="575"/>
      <c r="Q20" s="39"/>
    </row>
    <row r="21" spans="1:18" ht="9" customHeight="1" x14ac:dyDescent="0.4">
      <c r="A21" s="66"/>
      <c r="B21" s="549"/>
      <c r="C21" s="585"/>
      <c r="D21" s="585"/>
      <c r="E21" s="585"/>
      <c r="F21" s="585"/>
      <c r="G21" s="585"/>
      <c r="H21" s="585"/>
      <c r="I21" s="585"/>
      <c r="J21" s="585"/>
      <c r="K21" s="585"/>
      <c r="L21" s="585"/>
      <c r="M21" s="585"/>
      <c r="N21" s="586"/>
      <c r="O21" s="564"/>
      <c r="P21" s="575"/>
      <c r="Q21" s="39"/>
    </row>
    <row r="22" spans="1:18" ht="9.75" customHeight="1" x14ac:dyDescent="0.4">
      <c r="A22" s="66"/>
      <c r="B22" s="549"/>
      <c r="C22" s="585"/>
      <c r="D22" s="585"/>
      <c r="E22" s="585"/>
      <c r="F22" s="585"/>
      <c r="G22" s="585"/>
      <c r="H22" s="585"/>
      <c r="I22" s="585"/>
      <c r="J22" s="585"/>
      <c r="K22" s="585"/>
      <c r="L22" s="585"/>
      <c r="M22" s="585"/>
      <c r="N22" s="586"/>
      <c r="O22" s="564"/>
      <c r="P22" s="575"/>
      <c r="Q22" s="39"/>
    </row>
    <row r="23" spans="1:18" ht="35.1" customHeight="1" x14ac:dyDescent="0.4">
      <c r="A23" s="66"/>
      <c r="B23" s="549"/>
      <c r="C23" s="549" t="s">
        <v>74</v>
      </c>
      <c r="D23" s="549"/>
      <c r="E23" s="549"/>
      <c r="F23" s="549"/>
      <c r="G23" s="568" t="s">
        <v>75</v>
      </c>
      <c r="H23" s="549"/>
      <c r="I23" s="549"/>
      <c r="J23" s="549"/>
      <c r="K23" s="568" t="s">
        <v>76</v>
      </c>
      <c r="L23" s="569"/>
      <c r="M23" s="569"/>
      <c r="N23" s="569"/>
      <c r="O23" s="564"/>
      <c r="P23" s="575"/>
      <c r="Q23" s="39"/>
      <c r="R23" s="191" t="b">
        <v>0</v>
      </c>
    </row>
    <row r="24" spans="1:18" ht="18" customHeight="1" x14ac:dyDescent="0.4">
      <c r="A24" s="66"/>
      <c r="B24" s="549"/>
      <c r="C24" s="587" t="s">
        <v>77</v>
      </c>
      <c r="D24" s="587"/>
      <c r="E24" s="587"/>
      <c r="F24" s="587"/>
      <c r="G24" s="588"/>
      <c r="H24" s="589"/>
      <c r="I24" s="589"/>
      <c r="J24" s="590"/>
      <c r="K24" s="591"/>
      <c r="L24" s="592"/>
      <c r="M24" s="592"/>
      <c r="N24" s="592"/>
      <c r="O24" s="564"/>
      <c r="P24" s="575"/>
      <c r="Q24" s="67"/>
    </row>
    <row r="25" spans="1:18" ht="18" customHeight="1" x14ac:dyDescent="0.4">
      <c r="A25" s="66"/>
      <c r="B25" s="549"/>
      <c r="C25" s="587" t="s">
        <v>78</v>
      </c>
      <c r="D25" s="587"/>
      <c r="E25" s="587"/>
      <c r="F25" s="587"/>
      <c r="G25" s="588"/>
      <c r="H25" s="589"/>
      <c r="I25" s="589"/>
      <c r="J25" s="590"/>
      <c r="K25" s="592"/>
      <c r="L25" s="592"/>
      <c r="M25" s="592"/>
      <c r="N25" s="592"/>
      <c r="O25" s="564"/>
      <c r="P25" s="575"/>
      <c r="Q25" s="67"/>
    </row>
    <row r="26" spans="1:18" ht="18" customHeight="1" x14ac:dyDescent="0.4">
      <c r="A26" s="66"/>
      <c r="B26" s="549"/>
      <c r="C26" s="549" t="s">
        <v>79</v>
      </c>
      <c r="D26" s="549"/>
      <c r="E26" s="549"/>
      <c r="F26" s="549"/>
      <c r="G26" s="550">
        <f>SUM(G24:J25)</f>
        <v>0</v>
      </c>
      <c r="H26" s="551"/>
      <c r="I26" s="551"/>
      <c r="J26" s="552"/>
      <c r="K26" s="553"/>
      <c r="L26" s="554"/>
      <c r="M26" s="554"/>
      <c r="N26" s="554"/>
      <c r="O26" s="564"/>
      <c r="P26" s="575"/>
      <c r="Q26" s="67"/>
    </row>
    <row r="27" spans="1:18" ht="27" customHeight="1" x14ac:dyDescent="0.4">
      <c r="A27" s="66"/>
      <c r="B27" s="69">
        <v>3</v>
      </c>
      <c r="C27" s="69" t="s">
        <v>80</v>
      </c>
      <c r="D27" s="69"/>
      <c r="E27" s="69"/>
      <c r="F27" s="69"/>
      <c r="G27" s="69"/>
      <c r="H27" s="69"/>
      <c r="I27" s="70"/>
      <c r="J27" s="71"/>
      <c r="K27" s="71"/>
      <c r="L27" s="71"/>
      <c r="M27" s="71"/>
      <c r="N27" s="72"/>
      <c r="O27" s="564"/>
      <c r="P27" s="565"/>
      <c r="Q27" s="67"/>
      <c r="R27" s="191" t="b">
        <v>0</v>
      </c>
    </row>
    <row r="28" spans="1:18" ht="18" customHeight="1" x14ac:dyDescent="0.4">
      <c r="A28" s="73"/>
      <c r="B28" s="549">
        <v>4</v>
      </c>
      <c r="C28" s="556" t="s">
        <v>81</v>
      </c>
      <c r="D28" s="556"/>
      <c r="E28" s="556"/>
      <c r="F28" s="556"/>
      <c r="G28" s="556"/>
      <c r="H28" s="556"/>
      <c r="I28" s="556"/>
      <c r="J28" s="556"/>
      <c r="K28" s="556"/>
      <c r="L28" s="556"/>
      <c r="M28" s="556"/>
      <c r="N28" s="556"/>
      <c r="O28" s="564"/>
      <c r="P28" s="565"/>
      <c r="Q28" s="67"/>
      <c r="R28" s="191" t="b">
        <v>0</v>
      </c>
    </row>
    <row r="29" spans="1:18" ht="18" customHeight="1" thickBot="1" x14ac:dyDescent="0.45">
      <c r="A29" s="73"/>
      <c r="B29" s="555"/>
      <c r="C29" s="557"/>
      <c r="D29" s="557"/>
      <c r="E29" s="557"/>
      <c r="F29" s="557"/>
      <c r="G29" s="557"/>
      <c r="H29" s="557"/>
      <c r="I29" s="557"/>
      <c r="J29" s="557"/>
      <c r="K29" s="557"/>
      <c r="L29" s="557"/>
      <c r="M29" s="557"/>
      <c r="N29" s="557"/>
      <c r="O29" s="566"/>
      <c r="P29" s="567"/>
      <c r="Q29" s="67"/>
    </row>
    <row r="30" spans="1:18" ht="18" customHeight="1" thickBot="1" x14ac:dyDescent="0.45">
      <c r="A30" s="73"/>
      <c r="B30" s="558"/>
      <c r="C30" s="558"/>
      <c r="D30" s="74" t="s">
        <v>82</v>
      </c>
      <c r="E30" s="75" t="s">
        <v>83</v>
      </c>
      <c r="F30" s="75" t="s">
        <v>84</v>
      </c>
      <c r="G30" s="75" t="s">
        <v>85</v>
      </c>
      <c r="H30" s="75" t="s">
        <v>86</v>
      </c>
      <c r="I30" s="75" t="s">
        <v>87</v>
      </c>
      <c r="J30" s="75" t="s">
        <v>88</v>
      </c>
      <c r="K30" s="75" t="s">
        <v>89</v>
      </c>
      <c r="L30" s="75" t="s">
        <v>90</v>
      </c>
      <c r="M30" s="75" t="s">
        <v>91</v>
      </c>
      <c r="N30" s="75" t="s">
        <v>92</v>
      </c>
      <c r="O30" s="75" t="s">
        <v>93</v>
      </c>
      <c r="P30" s="74" t="s">
        <v>23</v>
      </c>
      <c r="Q30" s="67"/>
    </row>
    <row r="31" spans="1:18" ht="24.95" customHeight="1" thickTop="1" x14ac:dyDescent="0.4">
      <c r="A31" s="73"/>
      <c r="B31" s="559" t="s">
        <v>94</v>
      </c>
      <c r="C31" s="560"/>
      <c r="D31" s="76"/>
      <c r="E31" s="76"/>
      <c r="F31" s="76"/>
      <c r="G31" s="76"/>
      <c r="H31" s="76"/>
      <c r="I31" s="76"/>
      <c r="J31" s="76"/>
      <c r="K31" s="76"/>
      <c r="L31" s="76"/>
      <c r="M31" s="76"/>
      <c r="N31" s="76"/>
      <c r="O31" s="77"/>
      <c r="P31" s="78">
        <f>SUM($D$31:$O$31)</f>
        <v>0</v>
      </c>
      <c r="Q31" s="67"/>
    </row>
    <row r="32" spans="1:18" ht="24.95" customHeight="1" x14ac:dyDescent="0.4">
      <c r="A32" s="73"/>
      <c r="B32" s="561" t="s">
        <v>95</v>
      </c>
      <c r="C32" s="562"/>
      <c r="D32" s="79"/>
      <c r="E32" s="79"/>
      <c r="F32" s="79"/>
      <c r="G32" s="79"/>
      <c r="H32" s="79"/>
      <c r="I32" s="79"/>
      <c r="J32" s="79"/>
      <c r="K32" s="79"/>
      <c r="L32" s="79"/>
      <c r="M32" s="79"/>
      <c r="N32" s="79"/>
      <c r="O32" s="79"/>
      <c r="P32" s="69">
        <f>SUM($D$32:$O$32)</f>
        <v>0</v>
      </c>
      <c r="Q32" s="67"/>
    </row>
    <row r="33" spans="1:17" ht="18" customHeight="1" x14ac:dyDescent="0.4">
      <c r="A33" s="73"/>
      <c r="B33" s="563" t="s">
        <v>96</v>
      </c>
      <c r="C33" s="492"/>
      <c r="D33" s="492"/>
      <c r="E33" s="492"/>
      <c r="F33" s="492"/>
      <c r="G33" s="492"/>
      <c r="H33" s="492"/>
      <c r="I33" s="492"/>
      <c r="J33" s="492"/>
      <c r="K33" s="492"/>
      <c r="L33" s="492"/>
      <c r="M33" s="492"/>
      <c r="N33" s="492"/>
      <c r="O33" s="492"/>
      <c r="P33" s="492"/>
      <c r="Q33" s="67"/>
    </row>
    <row r="34" spans="1:17" ht="30" customHeight="1" x14ac:dyDescent="0.4">
      <c r="A34" s="73"/>
      <c r="B34" s="533" t="s">
        <v>97</v>
      </c>
      <c r="C34" s="526"/>
      <c r="D34" s="526"/>
      <c r="E34" s="526"/>
      <c r="F34" s="526"/>
      <c r="G34" s="526"/>
      <c r="H34" s="526"/>
      <c r="I34" s="526"/>
      <c r="J34" s="526"/>
      <c r="K34" s="526"/>
      <c r="L34" s="526"/>
      <c r="M34" s="526"/>
      <c r="N34" s="526"/>
      <c r="O34" s="526"/>
      <c r="P34" s="526"/>
      <c r="Q34" s="67"/>
    </row>
    <row r="35" spans="1:17" ht="30" customHeight="1" x14ac:dyDescent="0.4">
      <c r="A35" s="73"/>
      <c r="B35" s="533" t="s">
        <v>98</v>
      </c>
      <c r="C35" s="526"/>
      <c r="D35" s="526"/>
      <c r="E35" s="526"/>
      <c r="F35" s="526"/>
      <c r="G35" s="526"/>
      <c r="H35" s="526"/>
      <c r="I35" s="526"/>
      <c r="J35" s="526"/>
      <c r="K35" s="526"/>
      <c r="L35" s="526"/>
      <c r="M35" s="526"/>
      <c r="N35" s="526"/>
      <c r="O35" s="526"/>
      <c r="P35" s="526"/>
      <c r="Q35" s="67"/>
    </row>
    <row r="36" spans="1:17" ht="30" customHeight="1" thickBot="1" x14ac:dyDescent="0.45">
      <c r="A36" s="73"/>
      <c r="B36" s="533" t="s">
        <v>99</v>
      </c>
      <c r="C36" s="526"/>
      <c r="D36" s="526"/>
      <c r="E36" s="526"/>
      <c r="F36" s="526"/>
      <c r="G36" s="526"/>
      <c r="H36" s="526"/>
      <c r="I36" s="526"/>
      <c r="J36" s="526"/>
      <c r="K36" s="526"/>
      <c r="L36" s="526"/>
      <c r="M36" s="526"/>
      <c r="N36" s="526"/>
      <c r="O36" s="526"/>
      <c r="P36" s="526"/>
      <c r="Q36" s="67"/>
    </row>
    <row r="37" spans="1:17" ht="27.75" customHeight="1" thickBot="1" x14ac:dyDescent="0.45">
      <c r="A37" s="73"/>
      <c r="B37" s="80"/>
      <c r="C37" s="81"/>
      <c r="D37" s="81"/>
      <c r="E37" s="81"/>
      <c r="F37" s="81"/>
      <c r="G37" s="81"/>
      <c r="H37" s="81"/>
      <c r="I37" s="81"/>
      <c r="J37" s="81"/>
      <c r="K37" s="82"/>
      <c r="L37" s="83"/>
      <c r="M37" s="83"/>
      <c r="N37" s="84" t="s">
        <v>100</v>
      </c>
      <c r="O37" s="534" t="str">
        <f>IF(AND(R10=1,$P$32&gt;0,SUM($D$32:$J$32)&gt;0,$G$26&gt;0,$K$26&gt;0),"可","不可")</f>
        <v>不可</v>
      </c>
      <c r="P37" s="535"/>
      <c r="Q37" s="67"/>
    </row>
    <row r="38" spans="1:17" ht="18" customHeight="1" x14ac:dyDescent="0.4">
      <c r="A38" s="73"/>
      <c r="B38" s="85" t="s">
        <v>101</v>
      </c>
      <c r="C38" s="63"/>
      <c r="D38" s="63"/>
      <c r="E38" s="63"/>
      <c r="F38" s="63"/>
      <c r="G38" s="63"/>
      <c r="H38" s="63"/>
      <c r="I38" s="63"/>
      <c r="J38" s="63"/>
      <c r="K38" s="63"/>
      <c r="L38" s="63"/>
      <c r="M38" s="63"/>
      <c r="N38" s="63"/>
      <c r="O38" s="63"/>
      <c r="P38" s="63"/>
      <c r="Q38" s="67"/>
    </row>
    <row r="39" spans="1:17" ht="18" customHeight="1" x14ac:dyDescent="0.4">
      <c r="A39" s="73"/>
      <c r="B39" s="490" t="s">
        <v>102</v>
      </c>
      <c r="C39" s="491"/>
      <c r="D39" s="491"/>
      <c r="E39" s="491"/>
      <c r="F39" s="491"/>
      <c r="G39" s="491"/>
      <c r="H39" s="491"/>
      <c r="I39" s="491"/>
      <c r="J39" s="491"/>
      <c r="K39" s="491"/>
      <c r="L39" s="491"/>
      <c r="M39" s="491"/>
      <c r="N39" s="491"/>
      <c r="O39" s="491"/>
      <c r="P39" s="491"/>
      <c r="Q39" s="67"/>
    </row>
    <row r="40" spans="1:17" ht="18" customHeight="1" x14ac:dyDescent="0.4">
      <c r="A40" s="86"/>
      <c r="B40" s="536"/>
      <c r="C40" s="536"/>
      <c r="D40" s="536"/>
      <c r="E40" s="536"/>
      <c r="F40" s="536"/>
      <c r="G40" s="536"/>
      <c r="H40" s="536"/>
      <c r="I40" s="536"/>
      <c r="J40" s="536"/>
      <c r="K40" s="536"/>
      <c r="L40" s="536"/>
      <c r="M40" s="536"/>
      <c r="N40" s="536"/>
      <c r="O40" s="536"/>
      <c r="P40" s="536"/>
      <c r="Q40" s="44"/>
    </row>
    <row r="41" spans="1:17" ht="12" customHeight="1" thickBot="1" x14ac:dyDescent="0.45">
      <c r="A41" s="87"/>
      <c r="B41" s="48"/>
      <c r="C41" s="48"/>
      <c r="D41" s="48"/>
      <c r="E41" s="48"/>
      <c r="F41" s="48"/>
      <c r="G41" s="48"/>
      <c r="H41" s="48"/>
      <c r="I41" s="48"/>
      <c r="J41" s="48"/>
      <c r="K41" s="48"/>
      <c r="L41" s="48"/>
      <c r="M41" s="48"/>
      <c r="N41" s="48"/>
      <c r="O41" s="48"/>
      <c r="P41" s="48"/>
      <c r="Q41" s="87"/>
    </row>
    <row r="42" spans="1:17" ht="18" customHeight="1" x14ac:dyDescent="0.4">
      <c r="A42" s="88"/>
      <c r="B42" s="89"/>
      <c r="C42" s="89"/>
      <c r="D42" s="89"/>
      <c r="E42" s="89"/>
      <c r="F42" s="89"/>
      <c r="G42" s="89"/>
      <c r="H42" s="89"/>
      <c r="I42" s="89"/>
      <c r="J42" s="89"/>
      <c r="K42" s="89"/>
      <c r="L42" s="89"/>
      <c r="M42" s="89"/>
      <c r="N42" s="89"/>
      <c r="O42" s="89"/>
      <c r="P42" s="89"/>
      <c r="Q42" s="90"/>
    </row>
    <row r="43" spans="1:17" ht="18" customHeight="1" thickBot="1" x14ac:dyDescent="0.45">
      <c r="A43" s="91"/>
      <c r="B43" s="63" t="s">
        <v>103</v>
      </c>
      <c r="C43" s="63"/>
      <c r="D43" s="63"/>
      <c r="E43" s="63" t="s">
        <v>104</v>
      </c>
      <c r="F43" s="63"/>
      <c r="G43" s="63"/>
      <c r="H43" s="63"/>
      <c r="I43" s="63"/>
      <c r="J43" s="63"/>
      <c r="K43" s="63"/>
      <c r="L43" s="63"/>
      <c r="M43" s="63"/>
      <c r="N43" s="63"/>
      <c r="O43" s="63"/>
      <c r="P43" s="63"/>
      <c r="Q43" s="92"/>
    </row>
    <row r="44" spans="1:17" ht="30" customHeight="1" x14ac:dyDescent="0.4">
      <c r="A44" s="91"/>
      <c r="B44" s="537" t="s">
        <v>105</v>
      </c>
      <c r="C44" s="538"/>
      <c r="D44" s="538"/>
      <c r="E44" s="538" t="s">
        <v>106</v>
      </c>
      <c r="F44" s="541"/>
      <c r="G44" s="541"/>
      <c r="H44" s="542" t="s">
        <v>107</v>
      </c>
      <c r="I44" s="542"/>
      <c r="J44" s="542"/>
      <c r="K44" s="542"/>
      <c r="L44" s="542"/>
      <c r="M44" s="542"/>
      <c r="N44" s="543" t="s">
        <v>108</v>
      </c>
      <c r="O44" s="543"/>
      <c r="P44" s="544"/>
      <c r="Q44" s="92"/>
    </row>
    <row r="45" spans="1:17" ht="36" customHeight="1" thickBot="1" x14ac:dyDescent="0.45">
      <c r="A45" s="91"/>
      <c r="B45" s="539"/>
      <c r="C45" s="540"/>
      <c r="D45" s="540"/>
      <c r="E45" s="540"/>
      <c r="F45" s="540"/>
      <c r="G45" s="540"/>
      <c r="H45" s="93"/>
      <c r="I45" s="94"/>
      <c r="J45" s="547" t="s">
        <v>109</v>
      </c>
      <c r="K45" s="548"/>
      <c r="L45" s="548"/>
      <c r="M45" s="548"/>
      <c r="N45" s="545"/>
      <c r="O45" s="545"/>
      <c r="P45" s="546"/>
      <c r="Q45" s="92"/>
    </row>
    <row r="46" spans="1:17" ht="20.25" thickTop="1" thickBot="1" x14ac:dyDescent="0.45">
      <c r="A46" s="91"/>
      <c r="B46" s="527" t="s">
        <v>110</v>
      </c>
      <c r="C46" s="528"/>
      <c r="D46" s="528"/>
      <c r="E46" s="529" t="s">
        <v>111</v>
      </c>
      <c r="F46" s="529"/>
      <c r="G46" s="529"/>
      <c r="H46" s="529" t="s">
        <v>111</v>
      </c>
      <c r="I46" s="529"/>
      <c r="J46" s="529" t="s">
        <v>111</v>
      </c>
      <c r="K46" s="529"/>
      <c r="L46" s="529"/>
      <c r="M46" s="529"/>
      <c r="N46" s="529" t="s">
        <v>7</v>
      </c>
      <c r="O46" s="529"/>
      <c r="P46" s="530"/>
      <c r="Q46" s="92"/>
    </row>
    <row r="47" spans="1:17" ht="29.25" customHeight="1" x14ac:dyDescent="0.4">
      <c r="A47" s="91"/>
      <c r="B47" s="531" t="s">
        <v>112</v>
      </c>
      <c r="C47" s="532"/>
      <c r="D47" s="532"/>
      <c r="E47" s="532"/>
      <c r="F47" s="532"/>
      <c r="G47" s="532"/>
      <c r="H47" s="532"/>
      <c r="I47" s="532"/>
      <c r="J47" s="532"/>
      <c r="K47" s="532"/>
      <c r="L47" s="532"/>
      <c r="M47" s="532"/>
      <c r="N47" s="532"/>
      <c r="O47" s="532"/>
      <c r="P47" s="532"/>
      <c r="Q47" s="92"/>
    </row>
    <row r="48" spans="1:17" x14ac:dyDescent="0.4">
      <c r="A48" s="91"/>
      <c r="B48" s="525" t="s">
        <v>113</v>
      </c>
      <c r="C48" s="525"/>
      <c r="D48" s="525"/>
      <c r="E48" s="525"/>
      <c r="F48" s="525"/>
      <c r="G48" s="525"/>
      <c r="H48" s="525"/>
      <c r="I48" s="525"/>
      <c r="J48" s="525"/>
      <c r="K48" s="525"/>
      <c r="L48" s="525"/>
      <c r="M48" s="525"/>
      <c r="N48" s="525"/>
      <c r="O48" s="525"/>
      <c r="P48" s="525"/>
      <c r="Q48" s="92"/>
    </row>
    <row r="49" spans="1:17" ht="30" customHeight="1" x14ac:dyDescent="0.4">
      <c r="A49" s="91"/>
      <c r="B49" s="526" t="s">
        <v>114</v>
      </c>
      <c r="C49" s="526"/>
      <c r="D49" s="526"/>
      <c r="E49" s="526"/>
      <c r="F49" s="526"/>
      <c r="G49" s="526"/>
      <c r="H49" s="526"/>
      <c r="I49" s="526"/>
      <c r="J49" s="526"/>
      <c r="K49" s="526"/>
      <c r="L49" s="526"/>
      <c r="M49" s="526"/>
      <c r="N49" s="526"/>
      <c r="O49" s="526"/>
      <c r="P49" s="526"/>
      <c r="Q49" s="92"/>
    </row>
    <row r="50" spans="1:17" ht="30" customHeight="1" x14ac:dyDescent="0.4">
      <c r="A50" s="91"/>
      <c r="B50" s="526" t="s">
        <v>115</v>
      </c>
      <c r="C50" s="526"/>
      <c r="D50" s="526"/>
      <c r="E50" s="526"/>
      <c r="F50" s="526"/>
      <c r="G50" s="526"/>
      <c r="H50" s="526"/>
      <c r="I50" s="526"/>
      <c r="J50" s="526"/>
      <c r="K50" s="526"/>
      <c r="L50" s="526"/>
      <c r="M50" s="526"/>
      <c r="N50" s="526"/>
      <c r="O50" s="526"/>
      <c r="P50" s="526"/>
      <c r="Q50" s="92"/>
    </row>
    <row r="51" spans="1:17" x14ac:dyDescent="0.4">
      <c r="A51" s="91"/>
      <c r="B51" s="525" t="s">
        <v>116</v>
      </c>
      <c r="C51" s="525"/>
      <c r="D51" s="525"/>
      <c r="E51" s="525"/>
      <c r="F51" s="525"/>
      <c r="G51" s="525"/>
      <c r="H51" s="525"/>
      <c r="I51" s="525"/>
      <c r="J51" s="525"/>
      <c r="K51" s="525"/>
      <c r="L51" s="525"/>
      <c r="M51" s="525"/>
      <c r="N51" s="525"/>
      <c r="O51" s="525"/>
      <c r="P51" s="525"/>
      <c r="Q51" s="92"/>
    </row>
    <row r="52" spans="1:17" x14ac:dyDescent="0.4">
      <c r="A52" s="91"/>
      <c r="B52" s="39"/>
      <c r="C52" s="39"/>
      <c r="D52" s="39"/>
      <c r="E52" s="39"/>
      <c r="F52" s="39"/>
      <c r="G52" s="39"/>
      <c r="H52" s="39"/>
      <c r="I52" s="39"/>
      <c r="J52" s="39"/>
      <c r="K52" s="39"/>
      <c r="L52" s="39"/>
      <c r="M52" s="39"/>
      <c r="N52" s="39"/>
      <c r="O52" s="39"/>
      <c r="P52" s="39"/>
      <c r="Q52" s="92"/>
    </row>
    <row r="53" spans="1:17" ht="19.5" thickBot="1" x14ac:dyDescent="0.45">
      <c r="A53" s="95"/>
      <c r="B53" s="96"/>
      <c r="C53" s="96"/>
      <c r="D53" s="96"/>
      <c r="E53" s="96"/>
      <c r="F53" s="96"/>
      <c r="G53" s="96"/>
      <c r="H53" s="96"/>
      <c r="I53" s="96"/>
      <c r="J53" s="96"/>
      <c r="K53" s="96"/>
      <c r="L53" s="96"/>
      <c r="M53" s="96"/>
      <c r="N53" s="96"/>
      <c r="O53" s="96"/>
      <c r="P53" s="96"/>
      <c r="Q53" s="97"/>
    </row>
  </sheetData>
  <mergeCells count="52">
    <mergeCell ref="C24:F24"/>
    <mergeCell ref="G24:J24"/>
    <mergeCell ref="K24:N25"/>
    <mergeCell ref="O15:P26"/>
    <mergeCell ref="C25:F25"/>
    <mergeCell ref="G25:J25"/>
    <mergeCell ref="B11:B14"/>
    <mergeCell ref="C11:N11"/>
    <mergeCell ref="C12:N14"/>
    <mergeCell ref="O11:P14"/>
    <mergeCell ref="C15:N22"/>
    <mergeCell ref="M1:P1"/>
    <mergeCell ref="B3:P3"/>
    <mergeCell ref="A5:B5"/>
    <mergeCell ref="C5:H5"/>
    <mergeCell ref="C10:N10"/>
    <mergeCell ref="O10:P10"/>
    <mergeCell ref="B34:P34"/>
    <mergeCell ref="C26:F26"/>
    <mergeCell ref="G26:J26"/>
    <mergeCell ref="K26:N26"/>
    <mergeCell ref="B28:B29"/>
    <mergeCell ref="C28:N29"/>
    <mergeCell ref="B30:C30"/>
    <mergeCell ref="B31:C31"/>
    <mergeCell ref="B32:C32"/>
    <mergeCell ref="B33:P33"/>
    <mergeCell ref="B15:B26"/>
    <mergeCell ref="O27:P27"/>
    <mergeCell ref="O28:P29"/>
    <mergeCell ref="C23:F23"/>
    <mergeCell ref="G23:J23"/>
    <mergeCell ref="K23:N23"/>
    <mergeCell ref="B35:P35"/>
    <mergeCell ref="B36:P36"/>
    <mergeCell ref="O37:P37"/>
    <mergeCell ref="B39:P40"/>
    <mergeCell ref="B44:D45"/>
    <mergeCell ref="E44:G45"/>
    <mergeCell ref="H44:M44"/>
    <mergeCell ref="N44:P45"/>
    <mergeCell ref="J45:M45"/>
    <mergeCell ref="B48:P48"/>
    <mergeCell ref="B49:P49"/>
    <mergeCell ref="B50:P50"/>
    <mergeCell ref="B51:P51"/>
    <mergeCell ref="B46:D46"/>
    <mergeCell ref="E46:G46"/>
    <mergeCell ref="H46:I46"/>
    <mergeCell ref="J46:M46"/>
    <mergeCell ref="N46:P46"/>
    <mergeCell ref="B47:P47"/>
  </mergeCells>
  <phoneticPr fontId="17"/>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11269" r:id="rId6" name="Check Box 5">
              <controlPr defaultSize="0" autoFill="0" autoLine="0" autoPict="0">
                <anchor moveWithCells="1">
                  <from>
                    <xdr:col>14</xdr:col>
                    <xdr:colOff>257175</xdr:colOff>
                    <xdr:row>27</xdr:row>
                    <xdr:rowOff>85725</xdr:rowOff>
                  </from>
                  <to>
                    <xdr:col>15</xdr:col>
                    <xdr:colOff>190500</xdr:colOff>
                    <xdr:row>28</xdr:row>
                    <xdr:rowOff>142875</xdr:rowOff>
                  </to>
                </anchor>
              </controlPr>
            </control>
          </mc:Choice>
        </mc:AlternateContent>
        <mc:AlternateContent xmlns:mc="http://schemas.openxmlformats.org/markup-compatibility/2006">
          <mc:Choice Requires="x14">
            <control shapeId="11270" r:id="rId7" name="Check Box 6">
              <controlPr defaultSize="0" autoFill="0" autoLine="0" autoPict="0">
                <anchor moveWithCells="1">
                  <from>
                    <xdr:col>14</xdr:col>
                    <xdr:colOff>257175</xdr:colOff>
                    <xdr:row>26</xdr:row>
                    <xdr:rowOff>28575</xdr:rowOff>
                  </from>
                  <to>
                    <xdr:col>15</xdr:col>
                    <xdr:colOff>190500</xdr:colOff>
                    <xdr:row>26</xdr:row>
                    <xdr:rowOff>314325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2"/>
  <sheetViews>
    <sheetView view="pageBreakPreview" zoomScale="93" zoomScaleNormal="100" zoomScaleSheetLayoutView="93" workbookViewId="0">
      <selection activeCell="D12" sqref="D12:J12"/>
    </sheetView>
  </sheetViews>
  <sheetFormatPr defaultRowHeight="18.75" x14ac:dyDescent="0.4"/>
  <cols>
    <col min="1" max="1" width="2.625" style="344" customWidth="1"/>
    <col min="2" max="2" width="7.375" style="344" customWidth="1"/>
    <col min="3" max="3" width="18" style="344" customWidth="1"/>
    <col min="4" max="4" width="9" style="344" hidden="1" customWidth="1"/>
    <col min="5" max="5" width="9" style="344" customWidth="1"/>
    <col min="6" max="10" width="9" style="344"/>
    <col min="11" max="11" width="12.125" style="344" customWidth="1"/>
    <col min="12" max="16384" width="9" style="344"/>
  </cols>
  <sheetData>
    <row r="1" spans="1:13" x14ac:dyDescent="0.4">
      <c r="H1" s="596" t="str">
        <f>"令和"&amp;申請書!$V$6&amp;"年"&amp;申請書!$X$6&amp;"月"&amp;申請書!$AA$6&amp;"日"</f>
        <v>令和7年9月1日</v>
      </c>
      <c r="I1" s="596"/>
      <c r="J1" s="596"/>
      <c r="M1" s="194" t="s">
        <v>63</v>
      </c>
    </row>
    <row r="2" spans="1:13" ht="3.75" customHeight="1" x14ac:dyDescent="0.4"/>
    <row r="3" spans="1:13" ht="24" x14ac:dyDescent="0.4">
      <c r="B3" s="597" t="s">
        <v>139</v>
      </c>
      <c r="C3" s="598"/>
      <c r="D3" s="598"/>
      <c r="E3" s="598"/>
      <c r="F3" s="598"/>
      <c r="G3" s="598"/>
      <c r="H3" s="598"/>
      <c r="I3" s="598"/>
      <c r="J3" s="598"/>
    </row>
    <row r="4" spans="1:13" ht="6" customHeight="1" x14ac:dyDescent="0.4">
      <c r="A4" s="345"/>
      <c r="B4" s="345"/>
    </row>
    <row r="5" spans="1:13" ht="24" customHeight="1" x14ac:dyDescent="0.4">
      <c r="A5" s="599" t="s">
        <v>16</v>
      </c>
      <c r="B5" s="600"/>
      <c r="C5" s="601" t="str">
        <f>申請書!$O$22</f>
        <v>○○</v>
      </c>
      <c r="D5" s="602"/>
      <c r="E5" s="603"/>
      <c r="F5" s="346"/>
      <c r="G5" s="347"/>
      <c r="H5" s="347"/>
      <c r="I5" s="347"/>
      <c r="J5" s="347"/>
      <c r="K5" s="346"/>
    </row>
    <row r="6" spans="1:13" ht="3" customHeight="1" x14ac:dyDescent="0.4">
      <c r="C6" s="348"/>
    </row>
    <row r="7" spans="1:13" ht="25.5" customHeight="1" x14ac:dyDescent="0.4">
      <c r="B7" s="604" t="s">
        <v>327</v>
      </c>
      <c r="C7" s="605"/>
      <c r="E7" s="606" t="s">
        <v>328</v>
      </c>
      <c r="F7" s="607"/>
      <c r="G7" s="607"/>
      <c r="H7" s="607"/>
      <c r="I7" s="607"/>
      <c r="J7" s="608"/>
      <c r="K7" s="349"/>
    </row>
    <row r="8" spans="1:13" ht="3.75" customHeight="1" x14ac:dyDescent="0.4">
      <c r="A8" s="346"/>
      <c r="B8" s="346"/>
      <c r="C8" s="350"/>
      <c r="D8" s="346"/>
      <c r="E8" s="346"/>
      <c r="F8" s="346"/>
      <c r="G8" s="346"/>
      <c r="H8" s="346"/>
      <c r="I8" s="346"/>
      <c r="J8" s="346"/>
      <c r="K8" s="346"/>
    </row>
    <row r="9" spans="1:13" ht="20.100000000000001" customHeight="1" x14ac:dyDescent="0.4">
      <c r="A9" s="347"/>
      <c r="B9" s="351" t="s">
        <v>329</v>
      </c>
      <c r="C9" s="347"/>
      <c r="D9" s="347"/>
      <c r="E9" s="347"/>
      <c r="F9" s="347"/>
      <c r="G9" s="347"/>
      <c r="H9" s="347"/>
      <c r="I9" s="347"/>
      <c r="J9" s="347"/>
      <c r="K9" s="347"/>
    </row>
    <row r="10" spans="1:13" ht="20.100000000000001" customHeight="1" x14ac:dyDescent="0.4">
      <c r="A10" s="347"/>
      <c r="B10" s="609" t="s">
        <v>330</v>
      </c>
      <c r="C10" s="609"/>
      <c r="D10" s="352"/>
      <c r="E10" s="353"/>
      <c r="F10" s="352" t="s">
        <v>331</v>
      </c>
      <c r="G10" s="353"/>
      <c r="H10" s="352" t="s">
        <v>332</v>
      </c>
      <c r="I10" s="353"/>
      <c r="J10" s="352" t="s">
        <v>333</v>
      </c>
      <c r="K10" s="347"/>
    </row>
    <row r="11" spans="1:13" ht="20.100000000000001" customHeight="1" x14ac:dyDescent="0.4">
      <c r="A11" s="347"/>
      <c r="B11" s="610"/>
      <c r="C11" s="354" t="s">
        <v>18</v>
      </c>
      <c r="D11" s="611"/>
      <c r="E11" s="611"/>
      <c r="F11" s="611"/>
      <c r="G11" s="611"/>
      <c r="H11" s="611"/>
      <c r="I11" s="611"/>
      <c r="J11" s="611"/>
      <c r="K11" s="347"/>
    </row>
    <row r="12" spans="1:13" ht="45" customHeight="1" x14ac:dyDescent="0.4">
      <c r="A12" s="347"/>
      <c r="B12" s="610"/>
      <c r="C12" s="354" t="s">
        <v>234</v>
      </c>
      <c r="D12" s="611"/>
      <c r="E12" s="611"/>
      <c r="F12" s="611"/>
      <c r="G12" s="611"/>
      <c r="H12" s="611"/>
      <c r="I12" s="611"/>
      <c r="J12" s="611"/>
      <c r="K12" s="347"/>
    </row>
    <row r="13" spans="1:13" ht="42" customHeight="1" x14ac:dyDescent="0.4">
      <c r="A13" s="347"/>
      <c r="B13" s="610"/>
      <c r="C13" s="355" t="s">
        <v>334</v>
      </c>
      <c r="D13" s="612" t="s">
        <v>140</v>
      </c>
      <c r="E13" s="612"/>
      <c r="F13" s="612"/>
      <c r="G13" s="612"/>
      <c r="H13" s="612"/>
      <c r="I13" s="612"/>
      <c r="J13" s="612"/>
      <c r="K13" s="347"/>
    </row>
    <row r="14" spans="1:13" s="359" customFormat="1" ht="7.5" customHeight="1" x14ac:dyDescent="0.4">
      <c r="A14" s="356"/>
      <c r="B14" s="357"/>
      <c r="C14" s="358"/>
      <c r="D14" s="349"/>
      <c r="E14" s="349"/>
      <c r="F14" s="349"/>
      <c r="G14" s="349"/>
      <c r="H14" s="349"/>
      <c r="I14" s="349"/>
      <c r="J14" s="349"/>
      <c r="K14" s="356"/>
    </row>
    <row r="15" spans="1:13" s="359" customFormat="1" ht="13.5" customHeight="1" x14ac:dyDescent="0.4">
      <c r="A15" s="356"/>
      <c r="B15" s="357"/>
      <c r="C15" s="358"/>
      <c r="D15" s="349"/>
      <c r="E15" s="349"/>
      <c r="F15" s="349"/>
      <c r="G15" s="349"/>
      <c r="H15" s="349"/>
      <c r="I15" s="349"/>
      <c r="J15" s="349"/>
      <c r="K15" s="356"/>
    </row>
    <row r="16" spans="1:13" s="359" customFormat="1" ht="20.100000000000001" customHeight="1" x14ac:dyDescent="0.4">
      <c r="A16" s="356"/>
      <c r="B16" s="360" t="s">
        <v>335</v>
      </c>
      <c r="C16" s="358"/>
      <c r="D16" s="349"/>
      <c r="E16" s="349"/>
      <c r="F16" s="349"/>
      <c r="G16" s="349"/>
      <c r="H16" s="349"/>
      <c r="I16" s="349"/>
      <c r="J16" s="349"/>
      <c r="K16" s="356"/>
    </row>
    <row r="17" spans="1:11" s="359" customFormat="1" ht="72" customHeight="1" x14ac:dyDescent="0.4">
      <c r="A17" s="356"/>
      <c r="B17" s="593" t="s">
        <v>336</v>
      </c>
      <c r="C17" s="594"/>
      <c r="D17" s="594"/>
      <c r="E17" s="594"/>
      <c r="F17" s="594"/>
      <c r="G17" s="594"/>
      <c r="H17" s="594"/>
      <c r="I17" s="594"/>
      <c r="J17" s="594"/>
      <c r="K17" s="595"/>
    </row>
    <row r="18" spans="1:11" s="359" customFormat="1" ht="20.100000000000001" customHeight="1" x14ac:dyDescent="0.4">
      <c r="A18" s="356"/>
      <c r="B18" s="613" t="s">
        <v>337</v>
      </c>
      <c r="C18" s="614"/>
      <c r="D18" s="614"/>
      <c r="E18" s="614"/>
      <c r="F18" s="614"/>
      <c r="G18" s="361"/>
      <c r="H18" s="362" t="s">
        <v>338</v>
      </c>
      <c r="I18" s="361"/>
      <c r="J18" s="363" t="s">
        <v>339</v>
      </c>
      <c r="K18" s="364"/>
    </row>
    <row r="19" spans="1:11" s="359" customFormat="1" ht="20.100000000000001" customHeight="1" x14ac:dyDescent="0.4">
      <c r="A19" s="356"/>
      <c r="B19" s="614"/>
      <c r="C19" s="614"/>
      <c r="D19" s="614"/>
      <c r="E19" s="614"/>
      <c r="F19" s="614"/>
      <c r="G19" s="365"/>
      <c r="H19" s="363"/>
      <c r="I19" s="363"/>
      <c r="J19" s="363"/>
      <c r="K19" s="364"/>
    </row>
    <row r="20" spans="1:11" s="359" customFormat="1" ht="20.100000000000001" customHeight="1" x14ac:dyDescent="0.4">
      <c r="A20" s="356"/>
      <c r="B20" s="613" t="s">
        <v>340</v>
      </c>
      <c r="C20" s="614"/>
      <c r="D20" s="614"/>
      <c r="E20" s="614"/>
      <c r="F20" s="614"/>
      <c r="G20" s="615"/>
      <c r="H20" s="615"/>
      <c r="I20" s="615"/>
      <c r="J20" s="615"/>
      <c r="K20" s="366"/>
    </row>
    <row r="21" spans="1:11" s="359" customFormat="1" ht="20.100000000000001" customHeight="1" x14ac:dyDescent="0.4">
      <c r="A21" s="356"/>
      <c r="B21" s="613" t="s">
        <v>341</v>
      </c>
      <c r="C21" s="614"/>
      <c r="D21" s="614"/>
      <c r="E21" s="614"/>
      <c r="F21" s="614"/>
      <c r="G21" s="614"/>
      <c r="H21" s="614"/>
      <c r="I21" s="614"/>
      <c r="J21" s="614"/>
      <c r="K21" s="366"/>
    </row>
    <row r="22" spans="1:11" s="359" customFormat="1" ht="20.100000000000001" customHeight="1" x14ac:dyDescent="0.4">
      <c r="A22" s="356"/>
      <c r="B22" s="615"/>
      <c r="C22" s="611"/>
      <c r="D22" s="611"/>
      <c r="E22" s="611"/>
      <c r="F22" s="611"/>
      <c r="G22" s="611"/>
      <c r="H22" s="611"/>
      <c r="I22" s="611"/>
      <c r="J22" s="611"/>
      <c r="K22" s="616"/>
    </row>
    <row r="23" spans="1:11" s="359" customFormat="1" ht="20.100000000000001" customHeight="1" x14ac:dyDescent="0.4">
      <c r="A23" s="356"/>
      <c r="B23" s="611"/>
      <c r="C23" s="611"/>
      <c r="D23" s="611"/>
      <c r="E23" s="611"/>
      <c r="F23" s="611"/>
      <c r="G23" s="611"/>
      <c r="H23" s="611"/>
      <c r="I23" s="611"/>
      <c r="J23" s="611"/>
      <c r="K23" s="616"/>
    </row>
    <row r="24" spans="1:11" s="359" customFormat="1" ht="20.100000000000001" customHeight="1" x14ac:dyDescent="0.4">
      <c r="A24" s="356"/>
      <c r="B24" s="611"/>
      <c r="C24" s="611"/>
      <c r="D24" s="611"/>
      <c r="E24" s="611"/>
      <c r="F24" s="611"/>
      <c r="G24" s="611"/>
      <c r="H24" s="611"/>
      <c r="I24" s="611"/>
      <c r="J24" s="611"/>
      <c r="K24" s="616"/>
    </row>
    <row r="25" spans="1:11" s="359" customFormat="1" ht="20.100000000000001" customHeight="1" x14ac:dyDescent="0.4">
      <c r="A25" s="356"/>
      <c r="B25" s="366" t="s">
        <v>342</v>
      </c>
      <c r="C25" s="367"/>
      <c r="D25" s="368"/>
      <c r="E25" s="368"/>
      <c r="F25" s="368"/>
      <c r="G25" s="368"/>
      <c r="H25" s="368"/>
      <c r="I25" s="369"/>
      <c r="J25" s="370"/>
      <c r="K25" s="364"/>
    </row>
    <row r="26" spans="1:11" s="359" customFormat="1" ht="20.100000000000001" customHeight="1" x14ac:dyDescent="0.4">
      <c r="A26" s="356"/>
      <c r="B26" s="617" t="s">
        <v>343</v>
      </c>
      <c r="C26" s="616"/>
      <c r="D26" s="616"/>
      <c r="E26" s="616"/>
      <c r="F26" s="618"/>
      <c r="G26" s="619"/>
      <c r="H26" s="371" t="s">
        <v>344</v>
      </c>
      <c r="I26" s="620">
        <f>$F$26/2000</f>
        <v>0</v>
      </c>
      <c r="J26" s="621"/>
      <c r="K26" s="364"/>
    </row>
    <row r="27" spans="1:11" s="359" customFormat="1" ht="20.100000000000001" customHeight="1" x14ac:dyDescent="0.4">
      <c r="A27" s="356"/>
      <c r="B27" s="617" t="s">
        <v>345</v>
      </c>
      <c r="C27" s="616"/>
      <c r="D27" s="616"/>
      <c r="E27" s="616"/>
      <c r="F27" s="618"/>
      <c r="G27" s="619"/>
      <c r="H27" s="371" t="s">
        <v>346</v>
      </c>
      <c r="I27" s="620">
        <f>$F$27*2</f>
        <v>0</v>
      </c>
      <c r="J27" s="621"/>
      <c r="K27" s="364"/>
    </row>
    <row r="28" spans="1:11" s="359" customFormat="1" ht="20.100000000000001" customHeight="1" x14ac:dyDescent="0.4">
      <c r="A28" s="356"/>
      <c r="B28" s="372"/>
      <c r="C28" s="622" t="s">
        <v>347</v>
      </c>
      <c r="D28" s="623"/>
      <c r="E28" s="623"/>
      <c r="F28" s="369" t="str">
        <f>IF(I26&gt;I27,"可","否")</f>
        <v>否</v>
      </c>
      <c r="G28" s="624" t="str">
        <f>IF($F$28="可","（３　算定要件の「エ」に☑を入れてください。)","")</f>
        <v/>
      </c>
      <c r="H28" s="625"/>
      <c r="I28" s="625"/>
      <c r="J28" s="625"/>
      <c r="K28" s="625"/>
    </row>
    <row r="29" spans="1:11" ht="8.25" customHeight="1" x14ac:dyDescent="0.4">
      <c r="A29" s="347"/>
      <c r="B29" s="351"/>
      <c r="C29" s="351"/>
      <c r="D29" s="351"/>
      <c r="E29" s="351"/>
      <c r="F29" s="351"/>
      <c r="G29" s="347"/>
      <c r="H29" s="347"/>
      <c r="I29" s="347"/>
      <c r="J29" s="347"/>
      <c r="K29" s="347"/>
    </row>
    <row r="30" spans="1:11" ht="20.100000000000001" customHeight="1" x14ac:dyDescent="0.4">
      <c r="A30" s="347"/>
      <c r="B30" s="351" t="s">
        <v>306</v>
      </c>
      <c r="C30" s="347"/>
      <c r="D30" s="347"/>
      <c r="E30" s="347"/>
      <c r="F30" s="347"/>
      <c r="G30" s="347"/>
      <c r="H30" s="347"/>
      <c r="I30" s="347"/>
      <c r="J30" s="347"/>
      <c r="K30" s="347"/>
    </row>
    <row r="31" spans="1:11" ht="20.100000000000001" customHeight="1" x14ac:dyDescent="0.4">
      <c r="A31" s="347"/>
      <c r="B31" s="347"/>
      <c r="C31" s="347" t="s">
        <v>133</v>
      </c>
      <c r="D31" s="347"/>
      <c r="E31" s="347"/>
      <c r="F31" s="347"/>
      <c r="G31" s="347"/>
      <c r="H31" s="347"/>
      <c r="I31" s="347"/>
      <c r="J31" s="347"/>
      <c r="K31" s="347"/>
    </row>
    <row r="32" spans="1:11" ht="10.5" customHeight="1" x14ac:dyDescent="0.4">
      <c r="A32" s="347"/>
      <c r="B32" s="347"/>
      <c r="C32" s="347"/>
      <c r="D32" s="373"/>
      <c r="E32" s="373"/>
      <c r="F32" s="373"/>
      <c r="G32" s="373"/>
      <c r="H32" s="373"/>
      <c r="I32" s="373"/>
      <c r="J32" s="373"/>
      <c r="K32" s="347"/>
    </row>
    <row r="33" spans="1:11" ht="20.100000000000001" customHeight="1" x14ac:dyDescent="0.4">
      <c r="A33" s="347" t="s">
        <v>348</v>
      </c>
      <c r="B33" s="374"/>
      <c r="C33" s="595" t="s">
        <v>141</v>
      </c>
      <c r="D33" s="595"/>
      <c r="E33" s="595"/>
      <c r="F33" s="595"/>
      <c r="G33" s="595"/>
      <c r="H33" s="595"/>
      <c r="I33" s="595"/>
      <c r="J33" s="595"/>
      <c r="K33" s="347"/>
    </row>
    <row r="34" spans="1:11" ht="20.100000000000001" customHeight="1" x14ac:dyDescent="0.4">
      <c r="A34" s="347" t="s">
        <v>349</v>
      </c>
      <c r="B34" s="374"/>
      <c r="C34" s="595" t="s">
        <v>316</v>
      </c>
      <c r="D34" s="595"/>
      <c r="E34" s="595"/>
      <c r="F34" s="595"/>
      <c r="G34" s="595"/>
      <c r="H34" s="595"/>
      <c r="I34" s="595"/>
      <c r="J34" s="595"/>
      <c r="K34" s="347"/>
    </row>
    <row r="35" spans="1:11" ht="19.5" customHeight="1" x14ac:dyDescent="0.4">
      <c r="A35" s="347" t="s">
        <v>350</v>
      </c>
      <c r="B35" s="374"/>
      <c r="C35" s="626" t="s">
        <v>351</v>
      </c>
      <c r="D35" s="626"/>
      <c r="E35" s="626"/>
      <c r="F35" s="626"/>
      <c r="G35" s="626"/>
      <c r="H35" s="626"/>
      <c r="I35" s="626"/>
      <c r="J35" s="626"/>
      <c r="K35" s="626"/>
    </row>
    <row r="36" spans="1:11" ht="19.5" customHeight="1" x14ac:dyDescent="0.4">
      <c r="A36" s="347"/>
      <c r="B36" s="374"/>
      <c r="C36" s="626"/>
      <c r="D36" s="626"/>
      <c r="E36" s="626"/>
      <c r="F36" s="626"/>
      <c r="G36" s="626"/>
      <c r="H36" s="626"/>
      <c r="I36" s="626"/>
      <c r="J36" s="626"/>
      <c r="K36" s="626"/>
    </row>
    <row r="37" spans="1:11" ht="20.100000000000001" customHeight="1" x14ac:dyDescent="0.4">
      <c r="A37" s="347" t="s">
        <v>352</v>
      </c>
      <c r="B37" s="374"/>
      <c r="C37" s="626" t="s">
        <v>317</v>
      </c>
      <c r="D37" s="595"/>
      <c r="E37" s="595"/>
      <c r="F37" s="595"/>
      <c r="G37" s="595"/>
      <c r="H37" s="595"/>
      <c r="I37" s="595"/>
      <c r="J37" s="595"/>
      <c r="K37" s="595"/>
    </row>
    <row r="38" spans="1:11" ht="20.100000000000001" hidden="1" customHeight="1" x14ac:dyDescent="0.4">
      <c r="A38" s="347"/>
      <c r="B38" s="375"/>
      <c r="C38" s="376"/>
      <c r="D38" s="376"/>
      <c r="E38" s="376"/>
      <c r="F38" s="376"/>
      <c r="G38" s="376"/>
      <c r="H38" s="376"/>
      <c r="I38" s="376"/>
      <c r="J38" s="376"/>
      <c r="K38" s="347"/>
    </row>
    <row r="39" spans="1:11" ht="20.100000000000001" customHeight="1" x14ac:dyDescent="0.4">
      <c r="A39" s="347" t="s">
        <v>353</v>
      </c>
      <c r="B39" s="374"/>
      <c r="C39" s="626" t="s">
        <v>142</v>
      </c>
      <c r="D39" s="626"/>
      <c r="E39" s="626"/>
      <c r="F39" s="626"/>
      <c r="G39" s="626"/>
      <c r="H39" s="626"/>
      <c r="I39" s="626"/>
      <c r="J39" s="626"/>
      <c r="K39" s="347"/>
    </row>
    <row r="40" spans="1:11" ht="20.100000000000001" customHeight="1" x14ac:dyDescent="0.4">
      <c r="A40" s="346" t="s">
        <v>354</v>
      </c>
      <c r="B40" s="374"/>
      <c r="C40" s="347" t="s">
        <v>143</v>
      </c>
      <c r="D40" s="347"/>
      <c r="E40" s="347"/>
      <c r="F40" s="347"/>
      <c r="G40" s="347"/>
      <c r="H40" s="347"/>
      <c r="I40" s="347"/>
      <c r="J40" s="347"/>
      <c r="K40" s="346"/>
    </row>
    <row r="41" spans="1:11" x14ac:dyDescent="0.4">
      <c r="A41" s="346" t="s">
        <v>355</v>
      </c>
      <c r="B41" s="374"/>
      <c r="C41" s="346" t="s">
        <v>356</v>
      </c>
      <c r="D41" s="346"/>
      <c r="E41" s="346"/>
      <c r="F41" s="346"/>
      <c r="G41" s="346"/>
      <c r="H41" s="346"/>
      <c r="I41" s="346"/>
      <c r="J41" s="346"/>
      <c r="K41" s="346"/>
    </row>
    <row r="42" spans="1:11" x14ac:dyDescent="0.4">
      <c r="A42" s="346"/>
      <c r="B42" s="346"/>
      <c r="C42" s="595" t="s">
        <v>357</v>
      </c>
      <c r="D42" s="595"/>
      <c r="E42" s="595"/>
      <c r="F42" s="595"/>
      <c r="G42" s="595"/>
      <c r="H42" s="595"/>
      <c r="I42" s="595"/>
      <c r="J42" s="595"/>
      <c r="K42" s="595"/>
    </row>
  </sheetData>
  <mergeCells count="31">
    <mergeCell ref="C34:J34"/>
    <mergeCell ref="C35:K36"/>
    <mergeCell ref="C37:K37"/>
    <mergeCell ref="C39:J39"/>
    <mergeCell ref="C42:K42"/>
    <mergeCell ref="C33:J33"/>
    <mergeCell ref="B18:F19"/>
    <mergeCell ref="B20:F20"/>
    <mergeCell ref="G20:J20"/>
    <mergeCell ref="B21:J21"/>
    <mergeCell ref="B22:K24"/>
    <mergeCell ref="B26:E26"/>
    <mergeCell ref="F26:G26"/>
    <mergeCell ref="I26:J26"/>
    <mergeCell ref="B27:E27"/>
    <mergeCell ref="F27:G27"/>
    <mergeCell ref="I27:J27"/>
    <mergeCell ref="C28:E28"/>
    <mergeCell ref="G28:K28"/>
    <mergeCell ref="B17:K17"/>
    <mergeCell ref="H1:J1"/>
    <mergeCell ref="B3:J3"/>
    <mergeCell ref="A5:B5"/>
    <mergeCell ref="C5:E5"/>
    <mergeCell ref="B7:C7"/>
    <mergeCell ref="E7:J7"/>
    <mergeCell ref="B10:C10"/>
    <mergeCell ref="B11:B13"/>
    <mergeCell ref="D11:J11"/>
    <mergeCell ref="D12:J12"/>
    <mergeCell ref="D13:J13"/>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scale="9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1</xdr:col>
                    <xdr:colOff>200025</xdr:colOff>
                    <xdr:row>31</xdr:row>
                    <xdr:rowOff>123825</xdr:rowOff>
                  </from>
                  <to>
                    <xdr:col>1</xdr:col>
                    <xdr:colOff>485775</xdr:colOff>
                    <xdr:row>32</xdr:row>
                    <xdr:rowOff>238125</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1</xdr:col>
                    <xdr:colOff>200025</xdr:colOff>
                    <xdr:row>33</xdr:row>
                    <xdr:rowOff>0</xdr:rowOff>
                  </from>
                  <to>
                    <xdr:col>1</xdr:col>
                    <xdr:colOff>485775</xdr:colOff>
                    <xdr:row>33</xdr:row>
                    <xdr:rowOff>238125</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1</xdr:col>
                    <xdr:colOff>200025</xdr:colOff>
                    <xdr:row>36</xdr:row>
                    <xdr:rowOff>9525</xdr:rowOff>
                  </from>
                  <to>
                    <xdr:col>1</xdr:col>
                    <xdr:colOff>485775</xdr:colOff>
                    <xdr:row>38</xdr:row>
                    <xdr:rowOff>0</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1</xdr:col>
                    <xdr:colOff>200025</xdr:colOff>
                    <xdr:row>37</xdr:row>
                    <xdr:rowOff>0</xdr:rowOff>
                  </from>
                  <to>
                    <xdr:col>1</xdr:col>
                    <xdr:colOff>485775</xdr:colOff>
                    <xdr:row>38</xdr:row>
                    <xdr:rowOff>238125</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1</xdr:col>
                    <xdr:colOff>219075</xdr:colOff>
                    <xdr:row>39</xdr:row>
                    <xdr:rowOff>0</xdr:rowOff>
                  </from>
                  <to>
                    <xdr:col>1</xdr:col>
                    <xdr:colOff>504825</xdr:colOff>
                    <xdr:row>39</xdr:row>
                    <xdr:rowOff>238125</xdr:rowOff>
                  </to>
                </anchor>
              </controlPr>
            </control>
          </mc:Choice>
        </mc:AlternateContent>
        <mc:AlternateContent xmlns:mc="http://schemas.openxmlformats.org/markup-compatibility/2006">
          <mc:Choice Requires="x14">
            <control shapeId="50182" r:id="rId9" name="Check Box 6">
              <controlPr defaultSize="0" autoFill="0" autoLine="0" autoPict="0">
                <anchor moveWithCells="1">
                  <from>
                    <xdr:col>4</xdr:col>
                    <xdr:colOff>219075</xdr:colOff>
                    <xdr:row>9</xdr:row>
                    <xdr:rowOff>0</xdr:rowOff>
                  </from>
                  <to>
                    <xdr:col>4</xdr:col>
                    <xdr:colOff>504825</xdr:colOff>
                    <xdr:row>9</xdr:row>
                    <xdr:rowOff>238125</xdr:rowOff>
                  </to>
                </anchor>
              </controlPr>
            </control>
          </mc:Choice>
        </mc:AlternateContent>
        <mc:AlternateContent xmlns:mc="http://schemas.openxmlformats.org/markup-compatibility/2006">
          <mc:Choice Requires="x14">
            <control shapeId="50183" r:id="rId10" name="Check Box 7">
              <controlPr defaultSize="0" autoFill="0" autoLine="0" autoPict="0">
                <anchor moveWithCells="1">
                  <from>
                    <xdr:col>6</xdr:col>
                    <xdr:colOff>238125</xdr:colOff>
                    <xdr:row>9</xdr:row>
                    <xdr:rowOff>0</xdr:rowOff>
                  </from>
                  <to>
                    <xdr:col>6</xdr:col>
                    <xdr:colOff>523875</xdr:colOff>
                    <xdr:row>9</xdr:row>
                    <xdr:rowOff>238125</xdr:rowOff>
                  </to>
                </anchor>
              </controlPr>
            </control>
          </mc:Choice>
        </mc:AlternateContent>
        <mc:AlternateContent xmlns:mc="http://schemas.openxmlformats.org/markup-compatibility/2006">
          <mc:Choice Requires="x14">
            <control shapeId="50184" r:id="rId11" name="Check Box 8">
              <controlPr defaultSize="0" autoFill="0" autoLine="0" autoPict="0">
                <anchor moveWithCells="1">
                  <from>
                    <xdr:col>8</xdr:col>
                    <xdr:colOff>266700</xdr:colOff>
                    <xdr:row>9</xdr:row>
                    <xdr:rowOff>0</xdr:rowOff>
                  </from>
                  <to>
                    <xdr:col>8</xdr:col>
                    <xdr:colOff>552450</xdr:colOff>
                    <xdr:row>9</xdr:row>
                    <xdr:rowOff>238125</xdr:rowOff>
                  </to>
                </anchor>
              </controlPr>
            </control>
          </mc:Choice>
        </mc:AlternateContent>
        <mc:AlternateContent xmlns:mc="http://schemas.openxmlformats.org/markup-compatibility/2006">
          <mc:Choice Requires="x14">
            <control shapeId="50185" r:id="rId12" name="Check Box 9">
              <controlPr defaultSize="0" autoFill="0" autoLine="0" autoPict="0">
                <anchor moveWithCells="1">
                  <from>
                    <xdr:col>6</xdr:col>
                    <xdr:colOff>219075</xdr:colOff>
                    <xdr:row>17</xdr:row>
                    <xdr:rowOff>0</xdr:rowOff>
                  </from>
                  <to>
                    <xdr:col>6</xdr:col>
                    <xdr:colOff>504825</xdr:colOff>
                    <xdr:row>17</xdr:row>
                    <xdr:rowOff>238125</xdr:rowOff>
                  </to>
                </anchor>
              </controlPr>
            </control>
          </mc:Choice>
        </mc:AlternateContent>
        <mc:AlternateContent xmlns:mc="http://schemas.openxmlformats.org/markup-compatibility/2006">
          <mc:Choice Requires="x14">
            <control shapeId="50186" r:id="rId13" name="Check Box 10">
              <controlPr defaultSize="0" autoFill="0" autoLine="0" autoPict="0">
                <anchor moveWithCells="1">
                  <from>
                    <xdr:col>8</xdr:col>
                    <xdr:colOff>219075</xdr:colOff>
                    <xdr:row>17</xdr:row>
                    <xdr:rowOff>0</xdr:rowOff>
                  </from>
                  <to>
                    <xdr:col>8</xdr:col>
                    <xdr:colOff>504825</xdr:colOff>
                    <xdr:row>17</xdr:row>
                    <xdr:rowOff>238125</xdr:rowOff>
                  </to>
                </anchor>
              </controlPr>
            </control>
          </mc:Choice>
        </mc:AlternateContent>
        <mc:AlternateContent xmlns:mc="http://schemas.openxmlformats.org/markup-compatibility/2006">
          <mc:Choice Requires="x14">
            <control shapeId="50187" r:id="rId14" name="Check Box 11">
              <controlPr defaultSize="0" autoFill="0" autoLine="0" autoPict="0">
                <anchor moveWithCells="1">
                  <from>
                    <xdr:col>1</xdr:col>
                    <xdr:colOff>200025</xdr:colOff>
                    <xdr:row>34</xdr:row>
                    <xdr:rowOff>0</xdr:rowOff>
                  </from>
                  <to>
                    <xdr:col>1</xdr:col>
                    <xdr:colOff>485775</xdr:colOff>
                    <xdr:row>34</xdr:row>
                    <xdr:rowOff>238125</xdr:rowOff>
                  </to>
                </anchor>
              </controlPr>
            </control>
          </mc:Choice>
        </mc:AlternateContent>
        <mc:AlternateContent xmlns:mc="http://schemas.openxmlformats.org/markup-compatibility/2006">
          <mc:Choice Requires="x14">
            <control shapeId="50188" r:id="rId15" name="Check Box 12">
              <controlPr defaultSize="0" autoFill="0" autoLine="0" autoPict="0">
                <anchor moveWithCells="1">
                  <from>
                    <xdr:col>1</xdr:col>
                    <xdr:colOff>219075</xdr:colOff>
                    <xdr:row>40</xdr:row>
                    <xdr:rowOff>0</xdr:rowOff>
                  </from>
                  <to>
                    <xdr:col>1</xdr:col>
                    <xdr:colOff>504825</xdr:colOff>
                    <xdr:row>41</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7"/>
  <sheetViews>
    <sheetView view="pageBreakPreview" zoomScaleNormal="100" zoomScaleSheetLayoutView="100" workbookViewId="0">
      <selection activeCell="H2" sqref="H2"/>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H1" s="501" t="str">
        <f>"令和"&amp;申請書!$V$6&amp;"年"&amp;申請書!$X$6&amp;"月"&amp;申請書!$AA$6&amp;"日"</f>
        <v>令和7年9月1日</v>
      </c>
      <c r="I1" s="501"/>
      <c r="J1" s="501"/>
      <c r="M1" s="45" t="s">
        <v>63</v>
      </c>
    </row>
    <row r="3" spans="1:13" ht="24" x14ac:dyDescent="0.4">
      <c r="B3" s="570" t="s">
        <v>127</v>
      </c>
      <c r="C3" s="446"/>
      <c r="D3" s="446"/>
      <c r="E3" s="446"/>
      <c r="F3" s="446"/>
      <c r="G3" s="446"/>
      <c r="H3" s="446"/>
      <c r="I3" s="446"/>
      <c r="J3" s="446"/>
    </row>
    <row r="4" spans="1:13" x14ac:dyDescent="0.4">
      <c r="A4" s="61"/>
      <c r="B4" s="61"/>
    </row>
    <row r="5" spans="1:13" ht="24" customHeight="1" x14ac:dyDescent="0.4">
      <c r="A5" s="571" t="s">
        <v>16</v>
      </c>
      <c r="B5" s="572"/>
      <c r="C5" s="573" t="str">
        <f>申請書!$O$22</f>
        <v>○○</v>
      </c>
      <c r="D5" s="574"/>
      <c r="E5" s="629"/>
      <c r="F5" s="39"/>
      <c r="G5" s="312"/>
      <c r="H5" s="312"/>
      <c r="I5" s="312"/>
      <c r="J5" s="312"/>
      <c r="K5" s="39"/>
    </row>
    <row r="6" spans="1:13" ht="25.5" customHeight="1" x14ac:dyDescent="0.4">
      <c r="C6" s="10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128</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630" t="s">
        <v>283</v>
      </c>
      <c r="C11" s="108" t="s">
        <v>18</v>
      </c>
      <c r="D11" s="554"/>
      <c r="E11" s="554"/>
      <c r="F11" s="554"/>
      <c r="G11" s="554"/>
      <c r="H11" s="554"/>
      <c r="I11" s="554"/>
      <c r="J11" s="554"/>
      <c r="K11" s="107"/>
    </row>
    <row r="12" spans="1:13" ht="20.100000000000001" customHeight="1" x14ac:dyDescent="0.4">
      <c r="A12" s="73"/>
      <c r="B12" s="631"/>
      <c r="C12" s="108" t="s">
        <v>129</v>
      </c>
      <c r="D12" s="554"/>
      <c r="E12" s="554"/>
      <c r="F12" s="554"/>
      <c r="G12" s="554"/>
      <c r="H12" s="554"/>
      <c r="I12" s="554"/>
      <c r="J12" s="554"/>
      <c r="K12" s="107"/>
    </row>
    <row r="13" spans="1:13" ht="20.100000000000001" customHeight="1" x14ac:dyDescent="0.4">
      <c r="A13" s="73"/>
      <c r="B13" s="632"/>
      <c r="C13" s="108" t="s">
        <v>130</v>
      </c>
      <c r="D13" s="554"/>
      <c r="E13" s="554"/>
      <c r="F13" s="554"/>
      <c r="G13" s="554"/>
      <c r="H13" s="554"/>
      <c r="I13" s="554"/>
      <c r="J13" s="554"/>
      <c r="K13" s="107"/>
    </row>
    <row r="14" spans="1:13" ht="20.100000000000001" customHeight="1" x14ac:dyDescent="0.4">
      <c r="A14" s="73"/>
      <c r="B14" s="633"/>
      <c r="C14" s="108" t="s">
        <v>131</v>
      </c>
      <c r="D14" s="554"/>
      <c r="E14" s="554"/>
      <c r="F14" s="554"/>
      <c r="G14" s="554"/>
      <c r="H14" s="554"/>
      <c r="I14" s="554"/>
      <c r="J14" s="554"/>
      <c r="K14" s="107"/>
    </row>
    <row r="15" spans="1:13" ht="20.100000000000001" customHeight="1" x14ac:dyDescent="0.4">
      <c r="A15" s="73"/>
      <c r="B15" s="63"/>
      <c r="C15" s="63"/>
      <c r="D15" s="63"/>
      <c r="E15" s="63"/>
      <c r="F15" s="63"/>
      <c r="G15" s="63"/>
      <c r="H15" s="63"/>
      <c r="I15" s="63"/>
      <c r="J15" s="63"/>
      <c r="K15" s="107"/>
    </row>
    <row r="16" spans="1:13" ht="20.100000000000001" customHeight="1" x14ac:dyDescent="0.4">
      <c r="A16" s="73"/>
      <c r="B16" s="630" t="s">
        <v>284</v>
      </c>
      <c r="C16" s="108" t="s">
        <v>18</v>
      </c>
      <c r="D16" s="554"/>
      <c r="E16" s="554"/>
      <c r="F16" s="554"/>
      <c r="G16" s="554"/>
      <c r="H16" s="554"/>
      <c r="I16" s="554"/>
      <c r="J16" s="554"/>
      <c r="K16" s="107"/>
    </row>
    <row r="17" spans="1:11" ht="20.100000000000001" customHeight="1" x14ac:dyDescent="0.4">
      <c r="A17" s="73"/>
      <c r="B17" s="631"/>
      <c r="C17" s="108" t="s">
        <v>129</v>
      </c>
      <c r="D17" s="554"/>
      <c r="E17" s="554"/>
      <c r="F17" s="554"/>
      <c r="G17" s="554"/>
      <c r="H17" s="554"/>
      <c r="I17" s="554"/>
      <c r="J17" s="554"/>
      <c r="K17" s="107"/>
    </row>
    <row r="18" spans="1:11" ht="20.100000000000001" customHeight="1" x14ac:dyDescent="0.4">
      <c r="A18" s="73"/>
      <c r="B18" s="632"/>
      <c r="C18" s="108" t="s">
        <v>130</v>
      </c>
      <c r="D18" s="554"/>
      <c r="E18" s="554"/>
      <c r="F18" s="554"/>
      <c r="G18" s="554"/>
      <c r="H18" s="554"/>
      <c r="I18" s="554"/>
      <c r="J18" s="554"/>
      <c r="K18" s="107"/>
    </row>
    <row r="19" spans="1:11" ht="20.100000000000001" customHeight="1" x14ac:dyDescent="0.4">
      <c r="A19" s="73"/>
      <c r="B19" s="633"/>
      <c r="C19" s="108" t="s">
        <v>131</v>
      </c>
      <c r="D19" s="554"/>
      <c r="E19" s="554"/>
      <c r="F19" s="554"/>
      <c r="G19" s="554"/>
      <c r="H19" s="554"/>
      <c r="I19" s="554"/>
      <c r="J19" s="554"/>
      <c r="K19" s="107"/>
    </row>
    <row r="20" spans="1:11" ht="20.100000000000001" customHeight="1" x14ac:dyDescent="0.4">
      <c r="A20" s="73"/>
      <c r="B20" s="85"/>
      <c r="C20" s="85"/>
      <c r="D20" s="85"/>
      <c r="E20" s="85"/>
      <c r="F20" s="85"/>
      <c r="G20" s="63"/>
      <c r="H20" s="63"/>
      <c r="I20" s="63"/>
      <c r="J20" s="63"/>
      <c r="K20" s="107"/>
    </row>
    <row r="21" spans="1:11" ht="20.100000000000001" customHeight="1" x14ac:dyDescent="0.4">
      <c r="A21" s="73"/>
      <c r="B21" s="85" t="s">
        <v>132</v>
      </c>
      <c r="C21" s="63"/>
      <c r="D21" s="63"/>
      <c r="E21" s="63"/>
      <c r="F21" s="63"/>
      <c r="G21" s="63"/>
      <c r="H21" s="63"/>
      <c r="I21" s="63"/>
      <c r="J21" s="63"/>
      <c r="K21" s="107"/>
    </row>
    <row r="22" spans="1:11" ht="20.100000000000001" customHeight="1" x14ac:dyDescent="0.4">
      <c r="A22" s="73"/>
      <c r="B22" s="63"/>
      <c r="C22" s="63" t="s">
        <v>133</v>
      </c>
      <c r="D22" s="63"/>
      <c r="E22" s="63"/>
      <c r="F22" s="63"/>
      <c r="G22" s="63"/>
      <c r="H22" s="63"/>
      <c r="I22" s="63"/>
      <c r="J22" s="63"/>
      <c r="K22" s="107"/>
    </row>
    <row r="23" spans="1:11" ht="10.5" customHeight="1" x14ac:dyDescent="0.4">
      <c r="A23" s="73"/>
      <c r="B23" s="63"/>
      <c r="C23" s="63"/>
      <c r="D23" s="109"/>
      <c r="E23" s="109"/>
      <c r="F23" s="109"/>
      <c r="G23" s="109"/>
      <c r="H23" s="109"/>
      <c r="I23" s="109"/>
      <c r="J23" s="109"/>
      <c r="K23" s="107"/>
    </row>
    <row r="24" spans="1:11" ht="20.100000000000001" customHeight="1" x14ac:dyDescent="0.4">
      <c r="A24" s="73"/>
      <c r="B24" s="110"/>
      <c r="C24" s="492" t="s">
        <v>134</v>
      </c>
      <c r="D24" s="492"/>
      <c r="E24" s="492"/>
      <c r="F24" s="492"/>
      <c r="G24" s="492"/>
      <c r="H24" s="492"/>
      <c r="I24" s="492"/>
      <c r="J24" s="492"/>
      <c r="K24" s="107"/>
    </row>
    <row r="25" spans="1:11" ht="20.100000000000001" customHeight="1" x14ac:dyDescent="0.4">
      <c r="A25" s="73"/>
      <c r="B25" s="63"/>
      <c r="C25" s="63"/>
      <c r="D25" s="109"/>
      <c r="E25" s="109"/>
      <c r="F25" s="109"/>
      <c r="G25" s="109"/>
      <c r="H25" s="109"/>
      <c r="I25" s="109"/>
      <c r="J25" s="109"/>
      <c r="K25" s="107"/>
    </row>
    <row r="26" spans="1:11" ht="20.100000000000001" customHeight="1" x14ac:dyDescent="0.4">
      <c r="A26" s="73"/>
      <c r="B26" s="110"/>
      <c r="C26" s="492" t="s">
        <v>135</v>
      </c>
      <c r="D26" s="492"/>
      <c r="E26" s="492"/>
      <c r="F26" s="492"/>
      <c r="G26" s="492"/>
      <c r="H26" s="492"/>
      <c r="I26" s="492"/>
      <c r="J26" s="492"/>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t="s">
        <v>136</v>
      </c>
      <c r="B28" s="110"/>
      <c r="C28" s="627" t="s">
        <v>137</v>
      </c>
      <c r="D28" s="627"/>
      <c r="E28" s="627"/>
      <c r="F28" s="627"/>
      <c r="G28" s="627"/>
      <c r="H28" s="627"/>
      <c r="I28" s="627"/>
      <c r="J28" s="627"/>
      <c r="K28" s="107"/>
    </row>
    <row r="29" spans="1:11" ht="20.100000000000001" customHeight="1" x14ac:dyDescent="0.4">
      <c r="A29" s="73"/>
      <c r="B29" s="63"/>
      <c r="C29" s="627"/>
      <c r="D29" s="627"/>
      <c r="E29" s="627"/>
      <c r="F29" s="627"/>
      <c r="G29" s="627"/>
      <c r="H29" s="627"/>
      <c r="I29" s="627"/>
      <c r="J29" s="627"/>
      <c r="K29" s="107"/>
    </row>
    <row r="30" spans="1:11" ht="20.100000000000001" customHeight="1" x14ac:dyDescent="0.4">
      <c r="A30" s="73"/>
      <c r="B30" s="63"/>
      <c r="C30" s="63"/>
      <c r="D30" s="63"/>
      <c r="E30" s="63"/>
      <c r="F30" s="63"/>
      <c r="G30" s="63"/>
      <c r="H30" s="63"/>
      <c r="I30" s="63"/>
      <c r="J30" s="63"/>
      <c r="K30" s="107"/>
    </row>
    <row r="31" spans="1:11" ht="20.100000000000001" customHeight="1" x14ac:dyDescent="0.4">
      <c r="A31" s="73"/>
      <c r="B31" s="110"/>
      <c r="C31" s="628" t="s">
        <v>318</v>
      </c>
      <c r="D31" s="627"/>
      <c r="E31" s="627"/>
      <c r="F31" s="627"/>
      <c r="G31" s="627"/>
      <c r="H31" s="627"/>
      <c r="I31" s="627"/>
      <c r="J31" s="627"/>
      <c r="K31" s="107"/>
    </row>
    <row r="32" spans="1:11" ht="20.100000000000001" customHeight="1" x14ac:dyDescent="0.4">
      <c r="A32" s="73"/>
      <c r="B32" s="63"/>
      <c r="C32" s="627"/>
      <c r="D32" s="627"/>
      <c r="E32" s="627"/>
      <c r="F32" s="627"/>
      <c r="G32" s="627"/>
      <c r="H32" s="627"/>
      <c r="I32" s="627"/>
      <c r="J32" s="627"/>
      <c r="K32" s="107"/>
    </row>
    <row r="33" spans="1:11" ht="20.100000000000001" customHeight="1" x14ac:dyDescent="0.4">
      <c r="A33" s="73"/>
      <c r="B33" s="63"/>
      <c r="C33" s="627"/>
      <c r="D33" s="627"/>
      <c r="E33" s="627"/>
      <c r="F33" s="627"/>
      <c r="G33" s="627"/>
      <c r="H33" s="627"/>
      <c r="I33" s="627"/>
      <c r="J33" s="627"/>
      <c r="K33" s="107"/>
    </row>
    <row r="34" spans="1:11" ht="20.100000000000001" customHeight="1" x14ac:dyDescent="0.4">
      <c r="A34" s="73"/>
      <c r="B34" s="63"/>
      <c r="C34" s="492"/>
      <c r="D34" s="492"/>
      <c r="E34" s="492"/>
      <c r="F34" s="492"/>
      <c r="G34" s="492"/>
      <c r="H34" s="492"/>
      <c r="I34" s="492"/>
      <c r="J34" s="492"/>
      <c r="K34" s="107"/>
    </row>
    <row r="35" spans="1:11" ht="20.100000000000001" customHeight="1" x14ac:dyDescent="0.4">
      <c r="A35" s="73"/>
      <c r="B35" s="63"/>
      <c r="C35" s="63"/>
      <c r="D35" s="63"/>
      <c r="E35" s="63"/>
      <c r="F35" s="63"/>
      <c r="G35" s="63"/>
      <c r="H35" s="63"/>
      <c r="I35" s="63"/>
      <c r="J35" s="63"/>
      <c r="K35" s="107"/>
    </row>
    <row r="36" spans="1:11" ht="20.100000000000001" customHeight="1" x14ac:dyDescent="0.4">
      <c r="A36" s="66"/>
      <c r="B36" s="111"/>
      <c r="C36" s="63" t="s">
        <v>138</v>
      </c>
      <c r="D36" s="63"/>
      <c r="E36" s="63"/>
      <c r="F36" s="63"/>
      <c r="G36" s="63"/>
      <c r="H36" s="63"/>
      <c r="I36" s="63"/>
      <c r="J36" s="63"/>
      <c r="K36" s="67"/>
    </row>
    <row r="37" spans="1:11" x14ac:dyDescent="0.4">
      <c r="A37" s="43"/>
      <c r="B37" s="61"/>
      <c r="C37" s="61"/>
      <c r="D37" s="61"/>
      <c r="E37" s="61"/>
      <c r="F37" s="61"/>
      <c r="G37" s="61"/>
      <c r="H37" s="61"/>
      <c r="I37" s="61"/>
      <c r="J37" s="61"/>
      <c r="K37" s="44"/>
    </row>
  </sheetData>
  <mergeCells count="18">
    <mergeCell ref="D12:J12"/>
    <mergeCell ref="D13:J13"/>
    <mergeCell ref="D14:J14"/>
    <mergeCell ref="B16:B19"/>
    <mergeCell ref="B11:B14"/>
    <mergeCell ref="H1:J1"/>
    <mergeCell ref="B3:J3"/>
    <mergeCell ref="A5:B5"/>
    <mergeCell ref="C5:E5"/>
    <mergeCell ref="D11:J11"/>
    <mergeCell ref="C26:J26"/>
    <mergeCell ref="C28:J29"/>
    <mergeCell ref="C31:J34"/>
    <mergeCell ref="D16:J16"/>
    <mergeCell ref="D17:J17"/>
    <mergeCell ref="D18:J18"/>
    <mergeCell ref="D19:J19"/>
    <mergeCell ref="C24:J24"/>
  </mergeCells>
  <phoneticPr fontId="17"/>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22</xdr:row>
                    <xdr:rowOff>123825</xdr:rowOff>
                  </from>
                  <to>
                    <xdr:col>1</xdr:col>
                    <xdr:colOff>609600</xdr:colOff>
                    <xdr:row>23</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25</xdr:row>
                    <xdr:rowOff>0</xdr:rowOff>
                  </from>
                  <to>
                    <xdr:col>1</xdr:col>
                    <xdr:colOff>609600</xdr:colOff>
                    <xdr:row>25</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27</xdr:row>
                    <xdr:rowOff>9525</xdr:rowOff>
                  </from>
                  <to>
                    <xdr:col>1</xdr:col>
                    <xdr:colOff>609600</xdr:colOff>
                    <xdr:row>28</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29</xdr:row>
                    <xdr:rowOff>238125</xdr:rowOff>
                  </from>
                  <to>
                    <xdr:col>1</xdr:col>
                    <xdr:colOff>609600</xdr:colOff>
                    <xdr:row>30</xdr:row>
                    <xdr:rowOff>228600</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34</xdr:row>
                    <xdr:rowOff>238125</xdr:rowOff>
                  </from>
                  <to>
                    <xdr:col>1</xdr:col>
                    <xdr:colOff>628650</xdr:colOff>
                    <xdr:row>35</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zoomScaleNormal="100" zoomScaleSheetLayoutView="100" workbookViewId="0">
      <selection activeCell="M1" sqref="M1"/>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A1" s="39"/>
      <c r="B1" s="39"/>
      <c r="C1" s="39"/>
      <c r="D1" s="39"/>
      <c r="E1" s="39"/>
      <c r="F1" s="39"/>
      <c r="G1" s="39"/>
      <c r="H1" s="636" t="str">
        <f>"令和"&amp;申請書!$V$6&amp;"年"&amp;申請書!$X$6&amp;"月"&amp;申請書!$AA$6&amp;"日"</f>
        <v>令和7年9月1日</v>
      </c>
      <c r="I1" s="636"/>
      <c r="J1" s="636"/>
      <c r="K1" s="39"/>
      <c r="M1" s="45" t="s">
        <v>63</v>
      </c>
    </row>
    <row r="2" spans="1:13" x14ac:dyDescent="0.4">
      <c r="A2" s="39"/>
      <c r="B2" s="39"/>
      <c r="C2" s="39"/>
      <c r="D2" s="39"/>
      <c r="E2" s="39"/>
      <c r="F2" s="39"/>
      <c r="G2" s="39"/>
      <c r="H2" s="39"/>
      <c r="I2" s="39"/>
      <c r="J2" s="39"/>
      <c r="K2" s="39"/>
    </row>
    <row r="3" spans="1:13" ht="24" x14ac:dyDescent="0.4">
      <c r="A3" s="39"/>
      <c r="B3" s="637" t="s">
        <v>285</v>
      </c>
      <c r="C3" s="492"/>
      <c r="D3" s="492"/>
      <c r="E3" s="492"/>
      <c r="F3" s="492"/>
      <c r="G3" s="492"/>
      <c r="H3" s="492"/>
      <c r="I3" s="492"/>
      <c r="J3" s="492"/>
      <c r="K3" s="39"/>
    </row>
    <row r="4" spans="1:13" x14ac:dyDescent="0.4">
      <c r="A4" s="39"/>
      <c r="B4" s="39"/>
      <c r="C4" s="39"/>
      <c r="D4" s="39"/>
      <c r="E4" s="39"/>
      <c r="F4" s="39"/>
      <c r="G4" s="39"/>
      <c r="H4" s="39"/>
      <c r="I4" s="39"/>
      <c r="J4" s="39"/>
      <c r="K4" s="39"/>
    </row>
    <row r="5" spans="1:13" ht="24" customHeight="1" x14ac:dyDescent="0.4">
      <c r="A5" s="571" t="s">
        <v>16</v>
      </c>
      <c r="B5" s="551"/>
      <c r="C5" s="574" t="str">
        <f>申請書!$O$22</f>
        <v>○○</v>
      </c>
      <c r="D5" s="574"/>
      <c r="E5" s="629"/>
      <c r="F5" s="315"/>
      <c r="G5" s="312"/>
      <c r="H5" s="312"/>
      <c r="I5" s="312"/>
      <c r="J5" s="312"/>
      <c r="K5" s="39"/>
    </row>
    <row r="6" spans="1:13" ht="25.5" customHeight="1" x14ac:dyDescent="0.4">
      <c r="A6" s="39"/>
      <c r="B6" s="39"/>
      <c r="C6" s="315"/>
      <c r="D6" s="39"/>
      <c r="E6" s="39"/>
      <c r="F6" s="39"/>
      <c r="G6" s="39"/>
      <c r="H6" s="39"/>
      <c r="I6" s="39"/>
      <c r="J6" s="39"/>
      <c r="K6" s="39"/>
    </row>
    <row r="7" spans="1:13" ht="11.25" customHeight="1" x14ac:dyDescent="0.4">
      <c r="A7" s="39"/>
      <c r="B7" s="39"/>
      <c r="C7" s="265"/>
      <c r="D7" s="39"/>
      <c r="E7" s="39"/>
      <c r="F7" s="39"/>
      <c r="G7" s="39"/>
      <c r="H7" s="39"/>
      <c r="I7" s="39"/>
      <c r="J7" s="39"/>
      <c r="K7" s="39"/>
    </row>
    <row r="8" spans="1:13" ht="12" customHeight="1" x14ac:dyDescent="0.4">
      <c r="A8" s="39"/>
      <c r="B8" s="39"/>
      <c r="C8" s="266"/>
      <c r="D8" s="39"/>
      <c r="E8" s="39"/>
      <c r="F8" s="39"/>
      <c r="G8" s="39"/>
      <c r="H8" s="39"/>
      <c r="I8" s="39"/>
      <c r="J8" s="39"/>
      <c r="K8" s="39"/>
    </row>
    <row r="9" spans="1:13" ht="30" customHeight="1" x14ac:dyDescent="0.4">
      <c r="A9" s="254"/>
      <c r="B9" s="51"/>
      <c r="C9" s="638" t="s">
        <v>279</v>
      </c>
      <c r="D9" s="639"/>
      <c r="E9" s="639"/>
      <c r="F9" s="639"/>
      <c r="G9" s="639"/>
      <c r="H9" s="639"/>
      <c r="I9" s="639"/>
      <c r="J9" s="639"/>
      <c r="K9" s="254"/>
    </row>
    <row r="10" spans="1:13" ht="42.75" customHeight="1" x14ac:dyDescent="0.4">
      <c r="A10" s="254"/>
      <c r="B10" s="259"/>
      <c r="C10" s="257" t="s">
        <v>119</v>
      </c>
      <c r="D10" s="554"/>
      <c r="E10" s="640"/>
      <c r="F10" s="640"/>
      <c r="G10" s="640"/>
      <c r="H10" s="640"/>
      <c r="I10" s="640"/>
      <c r="J10" s="640"/>
      <c r="K10" s="254"/>
    </row>
    <row r="11" spans="1:13" ht="20.100000000000001" customHeight="1" x14ac:dyDescent="0.4">
      <c r="A11" s="254"/>
      <c r="B11" s="261"/>
      <c r="C11" s="641" t="s">
        <v>286</v>
      </c>
      <c r="D11" s="565"/>
      <c r="E11" s="565"/>
      <c r="F11" s="565"/>
      <c r="G11" s="565"/>
      <c r="H11" s="565"/>
      <c r="I11" s="263" t="s">
        <v>280</v>
      </c>
      <c r="J11" s="263" t="s">
        <v>281</v>
      </c>
      <c r="K11" s="254"/>
    </row>
    <row r="12" spans="1:13" ht="57.75" customHeight="1" x14ac:dyDescent="0.4">
      <c r="A12" s="254"/>
      <c r="B12" s="262"/>
      <c r="C12" s="264">
        <v>1</v>
      </c>
      <c r="D12" s="634" t="s">
        <v>282</v>
      </c>
      <c r="E12" s="642"/>
      <c r="F12" s="642"/>
      <c r="G12" s="642"/>
      <c r="H12" s="642"/>
      <c r="I12" s="255"/>
      <c r="J12" s="255"/>
      <c r="K12" s="254"/>
    </row>
    <row r="13" spans="1:13" ht="78.75" customHeight="1" x14ac:dyDescent="0.4">
      <c r="A13" s="254"/>
      <c r="B13" s="262"/>
      <c r="C13" s="264">
        <v>2</v>
      </c>
      <c r="D13" s="634" t="s">
        <v>287</v>
      </c>
      <c r="E13" s="642"/>
      <c r="F13" s="642"/>
      <c r="G13" s="642"/>
      <c r="H13" s="642"/>
      <c r="I13" s="255"/>
      <c r="J13" s="255"/>
      <c r="K13" s="254"/>
    </row>
    <row r="14" spans="1:13" ht="201.75" customHeight="1" x14ac:dyDescent="0.4">
      <c r="A14" s="254"/>
      <c r="B14" s="56"/>
      <c r="C14" s="264">
        <v>3</v>
      </c>
      <c r="D14" s="634" t="s">
        <v>288</v>
      </c>
      <c r="E14" s="635"/>
      <c r="F14" s="635"/>
      <c r="G14" s="635"/>
      <c r="H14" s="635"/>
      <c r="I14" s="255"/>
      <c r="J14" s="255"/>
      <c r="K14" s="254"/>
    </row>
    <row r="15" spans="1:13" ht="30" customHeight="1" x14ac:dyDescent="0.4">
      <c r="A15" s="254"/>
      <c r="B15" s="51"/>
      <c r="C15" s="267" t="s">
        <v>289</v>
      </c>
      <c r="D15" s="56"/>
      <c r="E15" s="56"/>
      <c r="F15" s="56"/>
      <c r="G15" s="56"/>
      <c r="H15" s="56"/>
      <c r="I15" s="56"/>
      <c r="J15" s="56"/>
      <c r="K15" s="254"/>
    </row>
    <row r="16" spans="1:13" ht="20.100000000000001" customHeight="1" x14ac:dyDescent="0.4">
      <c r="A16" s="254"/>
      <c r="B16" s="261"/>
      <c r="C16" s="260"/>
      <c r="D16" s="56"/>
      <c r="E16" s="56"/>
      <c r="F16" s="56"/>
      <c r="G16" s="56"/>
      <c r="H16" s="56"/>
      <c r="I16" s="56"/>
      <c r="J16" s="56"/>
      <c r="K16" s="254"/>
    </row>
    <row r="17" spans="1:11" ht="20.100000000000001" customHeight="1" x14ac:dyDescent="0.4">
      <c r="A17" s="254"/>
      <c r="B17" s="262"/>
      <c r="C17" s="260"/>
      <c r="D17" s="56"/>
      <c r="E17" s="56"/>
      <c r="F17" s="56"/>
      <c r="G17" s="56"/>
      <c r="H17" s="56"/>
      <c r="I17" s="56"/>
      <c r="J17" s="56"/>
      <c r="K17" s="254"/>
    </row>
    <row r="18" spans="1:11" ht="20.100000000000001" customHeight="1" x14ac:dyDescent="0.4">
      <c r="A18" s="254"/>
      <c r="B18" s="262"/>
      <c r="C18" s="260"/>
      <c r="D18" s="56"/>
      <c r="E18" s="56"/>
      <c r="F18" s="56"/>
      <c r="G18" s="56"/>
      <c r="H18" s="56"/>
      <c r="I18" s="56"/>
      <c r="J18" s="56"/>
      <c r="K18" s="254"/>
    </row>
    <row r="19" spans="1:11" ht="20.100000000000001" customHeight="1" x14ac:dyDescent="0.4">
      <c r="A19" s="254"/>
      <c r="B19" s="58"/>
      <c r="C19" s="58"/>
      <c r="D19" s="58"/>
      <c r="E19" s="58"/>
      <c r="F19" s="58"/>
      <c r="G19" s="56"/>
      <c r="H19" s="56"/>
      <c r="I19" s="56"/>
      <c r="J19" s="56"/>
      <c r="K19" s="254"/>
    </row>
    <row r="20" spans="1:11" ht="20.100000000000001" customHeight="1" x14ac:dyDescent="0.4">
      <c r="A20" s="254"/>
      <c r="B20" s="58"/>
      <c r="C20" s="56"/>
      <c r="D20" s="56"/>
      <c r="E20" s="56"/>
      <c r="F20" s="56"/>
      <c r="G20" s="56"/>
      <c r="H20" s="56"/>
      <c r="I20" s="56"/>
      <c r="J20" s="56"/>
      <c r="K20" s="254"/>
    </row>
    <row r="21" spans="1:11" ht="20.100000000000001" customHeight="1" x14ac:dyDescent="0.4">
      <c r="A21" s="254"/>
      <c r="B21" s="56"/>
      <c r="C21" s="56"/>
      <c r="D21" s="56"/>
      <c r="E21" s="56"/>
      <c r="F21" s="56"/>
      <c r="G21" s="56"/>
      <c r="H21" s="56"/>
      <c r="I21" s="56"/>
      <c r="J21" s="56"/>
      <c r="K21" s="254"/>
    </row>
    <row r="22" spans="1:11" ht="10.5" customHeight="1" x14ac:dyDescent="0.4">
      <c r="A22" s="254"/>
      <c r="B22" s="56"/>
      <c r="C22" s="56"/>
      <c r="D22" s="258"/>
      <c r="E22" s="258"/>
      <c r="F22" s="258"/>
      <c r="G22" s="258"/>
      <c r="H22" s="258"/>
      <c r="I22" s="258"/>
      <c r="J22" s="258"/>
      <c r="K22" s="254"/>
    </row>
    <row r="23" spans="1:11" ht="20.100000000000001" customHeight="1" x14ac:dyDescent="0.4">
      <c r="A23" s="254"/>
      <c r="B23" s="56"/>
      <c r="C23" s="56"/>
      <c r="D23" s="56"/>
      <c r="E23" s="56"/>
      <c r="F23" s="56"/>
      <c r="G23" s="56"/>
      <c r="H23" s="56"/>
      <c r="I23" s="56"/>
      <c r="J23" s="56"/>
      <c r="K23" s="254"/>
    </row>
    <row r="24" spans="1:11" ht="20.100000000000001" customHeight="1" x14ac:dyDescent="0.4">
      <c r="A24" s="254"/>
      <c r="B24" s="56"/>
      <c r="C24" s="56"/>
      <c r="D24" s="258"/>
      <c r="E24" s="258"/>
      <c r="F24" s="258"/>
      <c r="G24" s="258"/>
      <c r="H24" s="258"/>
      <c r="I24" s="258"/>
      <c r="J24" s="258"/>
      <c r="K24" s="254"/>
    </row>
    <row r="25" spans="1:11" ht="20.100000000000001" customHeight="1" x14ac:dyDescent="0.4">
      <c r="A25" s="254"/>
      <c r="B25" s="56"/>
      <c r="C25" s="56"/>
      <c r="D25" s="56"/>
      <c r="E25" s="56"/>
      <c r="F25" s="56"/>
      <c r="G25" s="56"/>
      <c r="H25" s="56"/>
      <c r="I25" s="56"/>
      <c r="J25" s="56"/>
      <c r="K25" s="254"/>
    </row>
    <row r="26" spans="1:11" ht="20.100000000000001" customHeight="1" x14ac:dyDescent="0.4">
      <c r="A26" s="254"/>
      <c r="B26" s="56"/>
      <c r="C26" s="56"/>
      <c r="D26" s="56"/>
      <c r="E26" s="56"/>
      <c r="F26" s="56"/>
      <c r="G26" s="56"/>
      <c r="H26" s="56"/>
      <c r="I26" s="56"/>
      <c r="J26" s="56"/>
      <c r="K26" s="254"/>
    </row>
    <row r="27" spans="1:11" ht="20.100000000000001" customHeight="1" x14ac:dyDescent="0.4">
      <c r="A27" s="254" t="s">
        <v>136</v>
      </c>
      <c r="B27" s="56"/>
      <c r="C27" s="50"/>
      <c r="D27" s="50"/>
      <c r="E27" s="50"/>
      <c r="F27" s="50"/>
      <c r="G27" s="50"/>
      <c r="H27" s="50"/>
      <c r="I27" s="50"/>
      <c r="J27" s="50"/>
      <c r="K27" s="254"/>
    </row>
    <row r="28" spans="1:11" ht="20.100000000000001" customHeight="1" x14ac:dyDescent="0.4">
      <c r="A28" s="254"/>
      <c r="B28" s="56"/>
      <c r="C28" s="50"/>
      <c r="D28" s="50"/>
      <c r="E28" s="50"/>
      <c r="F28" s="50"/>
      <c r="G28" s="50"/>
      <c r="H28" s="50"/>
      <c r="I28" s="50"/>
      <c r="J28" s="50"/>
      <c r="K28" s="254"/>
    </row>
    <row r="29" spans="1:11" ht="20.100000000000001" customHeight="1" x14ac:dyDescent="0.4">
      <c r="A29" s="254"/>
      <c r="B29" s="56"/>
      <c r="C29" s="56"/>
      <c r="D29" s="56"/>
      <c r="E29" s="56"/>
      <c r="F29" s="56"/>
      <c r="G29" s="56"/>
      <c r="H29" s="56"/>
      <c r="I29" s="56"/>
      <c r="J29" s="56"/>
      <c r="K29" s="254"/>
    </row>
    <row r="30" spans="1:11" ht="20.100000000000001" customHeight="1" x14ac:dyDescent="0.4">
      <c r="A30" s="254"/>
      <c r="B30" s="56"/>
      <c r="C30" s="50"/>
      <c r="D30" s="50"/>
      <c r="E30" s="50"/>
      <c r="F30" s="50"/>
      <c r="G30" s="50"/>
      <c r="H30" s="50"/>
      <c r="I30" s="50"/>
      <c r="J30" s="50"/>
      <c r="K30" s="254"/>
    </row>
    <row r="31" spans="1:11" ht="20.100000000000001" customHeight="1" x14ac:dyDescent="0.4">
      <c r="A31" s="254"/>
      <c r="B31" s="56"/>
      <c r="C31" s="50"/>
      <c r="D31" s="50"/>
      <c r="E31" s="50"/>
      <c r="F31" s="50"/>
      <c r="G31" s="50"/>
      <c r="H31" s="50"/>
      <c r="I31" s="50"/>
      <c r="J31" s="50"/>
      <c r="K31" s="254"/>
    </row>
    <row r="32" spans="1:11" ht="20.100000000000001" customHeight="1" x14ac:dyDescent="0.4">
      <c r="A32" s="254"/>
      <c r="B32" s="56"/>
      <c r="C32" s="50"/>
      <c r="D32" s="50"/>
      <c r="E32" s="50"/>
      <c r="F32" s="50"/>
      <c r="G32" s="50"/>
      <c r="H32" s="50"/>
      <c r="I32" s="50"/>
      <c r="J32" s="50"/>
      <c r="K32" s="254"/>
    </row>
    <row r="33" spans="1:11" ht="20.100000000000001" customHeight="1" x14ac:dyDescent="0.4">
      <c r="A33" s="254"/>
      <c r="B33" s="56"/>
      <c r="C33" s="56"/>
      <c r="D33" s="56"/>
      <c r="E33" s="56"/>
      <c r="F33" s="56"/>
      <c r="G33" s="56"/>
      <c r="H33" s="56"/>
      <c r="I33" s="56"/>
      <c r="J33" s="56"/>
      <c r="K33" s="254"/>
    </row>
    <row r="34" spans="1:11" ht="20.100000000000001" customHeight="1" x14ac:dyDescent="0.4">
      <c r="A34" s="254"/>
      <c r="B34" s="254"/>
      <c r="C34" s="254"/>
      <c r="D34" s="254"/>
      <c r="E34" s="254"/>
      <c r="F34" s="254"/>
      <c r="G34" s="254"/>
      <c r="H34" s="254"/>
      <c r="I34" s="254"/>
      <c r="J34" s="254"/>
      <c r="K34" s="254"/>
    </row>
    <row r="35" spans="1:11" ht="20.100000000000001" customHeight="1" x14ac:dyDescent="0.4">
      <c r="A35" s="39"/>
      <c r="B35" s="111"/>
      <c r="C35" s="254"/>
      <c r="D35" s="254"/>
      <c r="E35" s="254"/>
      <c r="F35" s="254"/>
      <c r="G35" s="254"/>
      <c r="H35" s="254"/>
      <c r="I35" s="254"/>
      <c r="J35" s="254"/>
      <c r="K35" s="39"/>
    </row>
    <row r="36" spans="1:11" x14ac:dyDescent="0.4">
      <c r="A36" s="39"/>
      <c r="B36" s="39"/>
      <c r="C36" s="39"/>
      <c r="D36" s="39"/>
      <c r="E36" s="39"/>
      <c r="F36" s="39"/>
      <c r="G36" s="39"/>
      <c r="H36" s="39"/>
      <c r="I36" s="39"/>
      <c r="J36" s="39"/>
      <c r="K36" s="39"/>
    </row>
  </sheetData>
  <mergeCells count="10">
    <mergeCell ref="D14:H14"/>
    <mergeCell ref="H1:J1"/>
    <mergeCell ref="B3:J3"/>
    <mergeCell ref="A5:B5"/>
    <mergeCell ref="C5:E5"/>
    <mergeCell ref="C9:J9"/>
    <mergeCell ref="D10:J10"/>
    <mergeCell ref="C11:H11"/>
    <mergeCell ref="D12:H12"/>
    <mergeCell ref="D13:H13"/>
  </mergeCells>
  <phoneticPr fontId="17"/>
  <conditionalFormatting sqref="B9">
    <cfRule type="containsBlanks" dxfId="5" priority="2">
      <formula>LEN(TRIM(B9))=0</formula>
    </cfRule>
  </conditionalFormatting>
  <conditionalFormatting sqref="B15">
    <cfRule type="containsBlanks" dxfId="4" priority="1">
      <formula>LEN(TRIM(B15))=0</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30" r:id="rId4" name="Check Box 10">
              <controlPr defaultSize="0" autoFill="0" autoLine="0" autoPict="0">
                <anchor moveWithCells="1">
                  <from>
                    <xdr:col>1</xdr:col>
                    <xdr:colOff>247650</xdr:colOff>
                    <xdr:row>8</xdr:row>
                    <xdr:rowOff>76200</xdr:rowOff>
                  </from>
                  <to>
                    <xdr:col>1</xdr:col>
                    <xdr:colOff>533400</xdr:colOff>
                    <xdr:row>8</xdr:row>
                    <xdr:rowOff>314325</xdr:rowOff>
                  </to>
                </anchor>
              </controlPr>
            </control>
          </mc:Choice>
        </mc:AlternateContent>
        <mc:AlternateContent xmlns:mc="http://schemas.openxmlformats.org/markup-compatibility/2006">
          <mc:Choice Requires="x14">
            <control shapeId="30731" r:id="rId5" name="Check Box 11">
              <controlPr defaultSize="0" autoFill="0" autoLine="0" autoPict="0">
                <anchor moveWithCells="1">
                  <from>
                    <xdr:col>8</xdr:col>
                    <xdr:colOff>238125</xdr:colOff>
                    <xdr:row>11</xdr:row>
                    <xdr:rowOff>238125</xdr:rowOff>
                  </from>
                  <to>
                    <xdr:col>8</xdr:col>
                    <xdr:colOff>523875</xdr:colOff>
                    <xdr:row>11</xdr:row>
                    <xdr:rowOff>476250</xdr:rowOff>
                  </to>
                </anchor>
              </controlPr>
            </control>
          </mc:Choice>
        </mc:AlternateContent>
        <mc:AlternateContent xmlns:mc="http://schemas.openxmlformats.org/markup-compatibility/2006">
          <mc:Choice Requires="x14">
            <control shapeId="30733" r:id="rId6" name="Check Box 13">
              <controlPr defaultSize="0" autoFill="0" autoLine="0" autoPict="0">
                <anchor moveWithCells="1">
                  <from>
                    <xdr:col>9</xdr:col>
                    <xdr:colOff>238125</xdr:colOff>
                    <xdr:row>11</xdr:row>
                    <xdr:rowOff>238125</xdr:rowOff>
                  </from>
                  <to>
                    <xdr:col>9</xdr:col>
                    <xdr:colOff>523875</xdr:colOff>
                    <xdr:row>11</xdr:row>
                    <xdr:rowOff>476250</xdr:rowOff>
                  </to>
                </anchor>
              </controlPr>
            </control>
          </mc:Choice>
        </mc:AlternateContent>
        <mc:AlternateContent xmlns:mc="http://schemas.openxmlformats.org/markup-compatibility/2006">
          <mc:Choice Requires="x14">
            <control shapeId="30734" r:id="rId7" name="Check Box 14">
              <controlPr defaultSize="0" autoFill="0" autoLine="0" autoPict="0">
                <anchor moveWithCells="1">
                  <from>
                    <xdr:col>8</xdr:col>
                    <xdr:colOff>238125</xdr:colOff>
                    <xdr:row>12</xdr:row>
                    <xdr:rowOff>361950</xdr:rowOff>
                  </from>
                  <to>
                    <xdr:col>8</xdr:col>
                    <xdr:colOff>523875</xdr:colOff>
                    <xdr:row>12</xdr:row>
                    <xdr:rowOff>600075</xdr:rowOff>
                  </to>
                </anchor>
              </controlPr>
            </control>
          </mc:Choice>
        </mc:AlternateContent>
        <mc:AlternateContent xmlns:mc="http://schemas.openxmlformats.org/markup-compatibility/2006">
          <mc:Choice Requires="x14">
            <control shapeId="30735" r:id="rId8" name="Check Box 15">
              <controlPr defaultSize="0" autoFill="0" autoLine="0" autoPict="0">
                <anchor moveWithCells="1">
                  <from>
                    <xdr:col>9</xdr:col>
                    <xdr:colOff>238125</xdr:colOff>
                    <xdr:row>12</xdr:row>
                    <xdr:rowOff>361950</xdr:rowOff>
                  </from>
                  <to>
                    <xdr:col>9</xdr:col>
                    <xdr:colOff>523875</xdr:colOff>
                    <xdr:row>12</xdr:row>
                    <xdr:rowOff>600075</xdr:rowOff>
                  </to>
                </anchor>
              </controlPr>
            </control>
          </mc:Choice>
        </mc:AlternateContent>
        <mc:AlternateContent xmlns:mc="http://schemas.openxmlformats.org/markup-compatibility/2006">
          <mc:Choice Requires="x14">
            <control shapeId="30736" r:id="rId9" name="Check Box 16">
              <controlPr defaultSize="0" autoFill="0" autoLine="0" autoPict="0">
                <anchor moveWithCells="1">
                  <from>
                    <xdr:col>8</xdr:col>
                    <xdr:colOff>238125</xdr:colOff>
                    <xdr:row>13</xdr:row>
                    <xdr:rowOff>1123950</xdr:rowOff>
                  </from>
                  <to>
                    <xdr:col>8</xdr:col>
                    <xdr:colOff>523875</xdr:colOff>
                    <xdr:row>13</xdr:row>
                    <xdr:rowOff>1362075</xdr:rowOff>
                  </to>
                </anchor>
              </controlPr>
            </control>
          </mc:Choice>
        </mc:AlternateContent>
        <mc:AlternateContent xmlns:mc="http://schemas.openxmlformats.org/markup-compatibility/2006">
          <mc:Choice Requires="x14">
            <control shapeId="30737" r:id="rId10" name="Check Box 17">
              <controlPr defaultSize="0" autoFill="0" autoLine="0" autoPict="0">
                <anchor moveWithCells="1">
                  <from>
                    <xdr:col>9</xdr:col>
                    <xdr:colOff>238125</xdr:colOff>
                    <xdr:row>13</xdr:row>
                    <xdr:rowOff>1123950</xdr:rowOff>
                  </from>
                  <to>
                    <xdr:col>9</xdr:col>
                    <xdr:colOff>523875</xdr:colOff>
                    <xdr:row>13</xdr:row>
                    <xdr:rowOff>1362075</xdr:rowOff>
                  </to>
                </anchor>
              </controlPr>
            </control>
          </mc:Choice>
        </mc:AlternateContent>
        <mc:AlternateContent xmlns:mc="http://schemas.openxmlformats.org/markup-compatibility/2006">
          <mc:Choice Requires="x14">
            <control shapeId="30738" r:id="rId11" name="Check Box 18">
              <controlPr defaultSize="0" autoFill="0" autoLine="0" autoPict="0">
                <anchor moveWithCells="1">
                  <from>
                    <xdr:col>1</xdr:col>
                    <xdr:colOff>247650</xdr:colOff>
                    <xdr:row>14</xdr:row>
                    <xdr:rowOff>66675</xdr:rowOff>
                  </from>
                  <to>
                    <xdr:col>1</xdr:col>
                    <xdr:colOff>533400</xdr:colOff>
                    <xdr:row>14</xdr:row>
                    <xdr:rowOff>304800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33"/>
  <sheetViews>
    <sheetView view="pageBreakPreview" zoomScaleNormal="100" zoomScaleSheetLayoutView="100" workbookViewId="0">
      <selection activeCell="AX15" sqref="AX15"/>
    </sheetView>
  </sheetViews>
  <sheetFormatPr defaultRowHeight="18.75" x14ac:dyDescent="0.4"/>
  <cols>
    <col min="1" max="32" width="2.875" style="99" customWidth="1"/>
    <col min="33" max="33" width="8.125" style="99" customWidth="1"/>
    <col min="34" max="34" width="2.875" style="99" hidden="1" customWidth="1"/>
    <col min="35" max="46" width="2.625" style="99" hidden="1" customWidth="1"/>
    <col min="47" max="47" width="6.125" style="99" hidden="1" customWidth="1"/>
    <col min="48" max="48" width="9.125" style="99" hidden="1" customWidth="1"/>
    <col min="49" max="49" width="2.625" style="99" customWidth="1"/>
    <col min="50" max="50" width="16.75" style="99" customWidth="1"/>
    <col min="51" max="69" width="2.625" style="99" customWidth="1"/>
    <col min="70" max="16384" width="9" style="99"/>
  </cols>
  <sheetData>
    <row r="1" spans="1:50" ht="48.75" customHeight="1" x14ac:dyDescent="0.4">
      <c r="A1" s="660" t="s">
        <v>126</v>
      </c>
      <c r="B1" s="661"/>
      <c r="C1" s="661"/>
      <c r="D1" s="661"/>
      <c r="E1" s="661"/>
      <c r="F1" s="661"/>
      <c r="G1" s="661"/>
      <c r="H1" s="661"/>
      <c r="I1" s="661"/>
      <c r="J1" s="661"/>
      <c r="K1" s="661"/>
      <c r="L1" s="661"/>
      <c r="M1" s="661"/>
      <c r="N1" s="661"/>
      <c r="O1" s="661"/>
      <c r="P1" s="661"/>
      <c r="Q1" s="661"/>
      <c r="R1" s="661"/>
      <c r="S1" s="661"/>
      <c r="T1" s="661"/>
      <c r="U1" s="661"/>
      <c r="V1" s="661"/>
      <c r="W1" s="661"/>
      <c r="X1" s="661"/>
      <c r="Y1" s="661"/>
      <c r="Z1" s="662" t="str">
        <f>"令和"&amp;申請書!$V$6&amp;"年"&amp;申請書!$X$6&amp;"月"&amp;申請書!$AA$6&amp;"日"</f>
        <v>令和7年9月1日</v>
      </c>
      <c r="AA1" s="663"/>
      <c r="AB1" s="663"/>
      <c r="AC1" s="663"/>
      <c r="AD1" s="663"/>
      <c r="AE1" s="663"/>
      <c r="AF1" s="663"/>
      <c r="AG1" s="663"/>
      <c r="AX1" s="103" t="s">
        <v>63</v>
      </c>
    </row>
    <row r="2" spans="1:50" ht="37.5" customHeight="1" x14ac:dyDescent="0.4">
      <c r="A2" s="100"/>
      <c r="B2" s="101"/>
      <c r="C2" s="101"/>
      <c r="D2" s="101"/>
      <c r="E2" s="101"/>
      <c r="F2" s="101"/>
      <c r="G2" s="101"/>
      <c r="H2" s="101"/>
      <c r="I2" s="101"/>
      <c r="J2" s="101"/>
      <c r="K2" s="101"/>
      <c r="L2" s="101"/>
      <c r="M2" s="101"/>
      <c r="N2" s="664" t="s">
        <v>119</v>
      </c>
      <c r="O2" s="665"/>
      <c r="P2" s="665"/>
      <c r="Q2" s="665"/>
      <c r="R2" s="665"/>
      <c r="S2" s="665"/>
      <c r="T2" s="666" t="str">
        <f>申請書!$O$22</f>
        <v>○○</v>
      </c>
      <c r="U2" s="667"/>
      <c r="V2" s="667"/>
      <c r="W2" s="667"/>
      <c r="X2" s="667"/>
      <c r="Y2" s="667"/>
      <c r="Z2" s="667"/>
      <c r="AA2" s="667"/>
      <c r="AB2" s="667"/>
      <c r="AC2" s="667"/>
      <c r="AD2" s="667"/>
      <c r="AE2" s="667"/>
      <c r="AF2" s="667"/>
      <c r="AG2" s="667"/>
    </row>
    <row r="3" spans="1:50" ht="60" customHeight="1" x14ac:dyDescent="0.4">
      <c r="A3" s="675" t="s">
        <v>382</v>
      </c>
      <c r="B3" s="675"/>
      <c r="C3" s="675"/>
      <c r="D3" s="675"/>
      <c r="E3" s="675"/>
      <c r="F3" s="675"/>
      <c r="G3" s="675"/>
      <c r="H3" s="675"/>
      <c r="I3" s="675"/>
      <c r="J3" s="675"/>
      <c r="K3" s="675"/>
      <c r="L3" s="675"/>
      <c r="M3" s="675"/>
      <c r="N3" s="675"/>
      <c r="O3" s="675"/>
      <c r="P3" s="675"/>
      <c r="Q3" s="675"/>
      <c r="R3" s="675"/>
      <c r="S3" s="675"/>
      <c r="T3" s="675"/>
      <c r="U3" s="675"/>
      <c r="V3" s="675"/>
      <c r="W3" s="675"/>
      <c r="X3" s="675"/>
      <c r="Y3" s="675"/>
      <c r="Z3" s="675"/>
      <c r="AA3" s="675"/>
      <c r="AB3" s="675"/>
      <c r="AC3" s="675"/>
      <c r="AD3" s="675"/>
      <c r="AE3" s="675"/>
      <c r="AF3" s="675"/>
      <c r="AG3" s="675"/>
      <c r="AU3" s="244"/>
      <c r="AV3" s="244" t="str">
        <f>IF(AV5="非該当","非該当",IF(AND($AI$18=TRUE,$AJ$18=1),"非該当","該当"))</f>
        <v>非該当</v>
      </c>
    </row>
    <row r="4" spans="1:50" ht="19.5" thickBot="1" x14ac:dyDescent="0.45"/>
    <row r="5" spans="1:50" ht="37.5" customHeight="1" thickBot="1" x14ac:dyDescent="0.45">
      <c r="A5" s="668" t="s">
        <v>166</v>
      </c>
      <c r="B5" s="669"/>
      <c r="C5" s="669"/>
      <c r="D5" s="669"/>
      <c r="E5" s="669"/>
      <c r="F5" s="669"/>
      <c r="G5" s="669"/>
      <c r="H5" s="669"/>
      <c r="I5" s="669"/>
      <c r="J5" s="669"/>
      <c r="K5" s="669"/>
      <c r="L5" s="669"/>
      <c r="M5" s="669"/>
      <c r="N5" s="102"/>
      <c r="O5" s="102"/>
      <c r="P5" s="102"/>
      <c r="Q5" s="102"/>
      <c r="R5" s="670" t="s">
        <v>120</v>
      </c>
      <c r="S5" s="671"/>
      <c r="T5" s="671"/>
      <c r="U5" s="671"/>
      <c r="V5" s="671"/>
      <c r="W5" s="671"/>
      <c r="X5" s="671"/>
      <c r="Y5" s="671"/>
      <c r="Z5" s="671"/>
      <c r="AA5" s="671"/>
      <c r="AB5" s="671"/>
      <c r="AC5" s="671"/>
      <c r="AD5" s="672" t="str">
        <f>AV3</f>
        <v>非該当</v>
      </c>
      <c r="AE5" s="673"/>
      <c r="AF5" s="673"/>
      <c r="AG5" s="674"/>
      <c r="AV5" s="99" t="str">
        <f>IF(AND(AU7="0",AU10="0",AV7&gt;=1.2,AV10&gt;=1.2),"該当","非該当")</f>
        <v>非該当</v>
      </c>
    </row>
    <row r="6" spans="1:50" x14ac:dyDescent="0.4">
      <c r="A6" s="654" t="s">
        <v>358</v>
      </c>
      <c r="B6" s="655"/>
      <c r="C6" s="655"/>
      <c r="D6" s="656" t="s">
        <v>121</v>
      </c>
      <c r="E6" s="657"/>
      <c r="F6" s="647" t="s">
        <v>82</v>
      </c>
      <c r="G6" s="647"/>
      <c r="H6" s="658" t="s">
        <v>122</v>
      </c>
      <c r="I6" s="659"/>
      <c r="J6" s="647" t="s">
        <v>84</v>
      </c>
      <c r="K6" s="647"/>
      <c r="L6" s="647" t="s">
        <v>85</v>
      </c>
      <c r="M6" s="647"/>
      <c r="N6" s="647" t="s">
        <v>86</v>
      </c>
      <c r="O6" s="647"/>
      <c r="P6" s="647" t="s">
        <v>87</v>
      </c>
      <c r="Q6" s="647"/>
      <c r="R6" s="658" t="s">
        <v>88</v>
      </c>
      <c r="S6" s="659"/>
      <c r="T6" s="647" t="s">
        <v>89</v>
      </c>
      <c r="U6" s="647"/>
      <c r="V6" s="647" t="s">
        <v>90</v>
      </c>
      <c r="W6" s="647"/>
      <c r="X6" s="647" t="s">
        <v>91</v>
      </c>
      <c r="Y6" s="647"/>
      <c r="Z6" s="647" t="s">
        <v>92</v>
      </c>
      <c r="AA6" s="647"/>
      <c r="AB6" s="647" t="s">
        <v>93</v>
      </c>
      <c r="AC6" s="647"/>
      <c r="AD6" s="647" t="s">
        <v>23</v>
      </c>
      <c r="AE6" s="647"/>
      <c r="AF6" s="652" t="s">
        <v>123</v>
      </c>
      <c r="AG6" s="652"/>
    </row>
    <row r="7" spans="1:50" x14ac:dyDescent="0.4">
      <c r="A7" s="653" t="s">
        <v>124</v>
      </c>
      <c r="B7" s="653"/>
      <c r="C7" s="653"/>
      <c r="D7" s="653"/>
      <c r="E7" s="653"/>
      <c r="F7" s="643"/>
      <c r="G7" s="643"/>
      <c r="H7" s="645"/>
      <c r="I7" s="646"/>
      <c r="J7" s="643"/>
      <c r="K7" s="643"/>
      <c r="L7" s="645"/>
      <c r="M7" s="646"/>
      <c r="N7" s="643"/>
      <c r="O7" s="643"/>
      <c r="P7" s="645"/>
      <c r="Q7" s="646"/>
      <c r="R7" s="643"/>
      <c r="S7" s="643"/>
      <c r="T7" s="645"/>
      <c r="U7" s="646"/>
      <c r="V7" s="643"/>
      <c r="W7" s="643"/>
      <c r="X7" s="645"/>
      <c r="Y7" s="646"/>
      <c r="Z7" s="643"/>
      <c r="AA7" s="643"/>
      <c r="AB7" s="645"/>
      <c r="AC7" s="646"/>
      <c r="AD7" s="647">
        <f>SUM(F7:AC7)</f>
        <v>0</v>
      </c>
      <c r="AE7" s="647"/>
      <c r="AF7" s="648" t="str">
        <f>IFERROR(ROUNDDOWN(AD7/AD8,2),"")</f>
        <v/>
      </c>
      <c r="AG7" s="649"/>
      <c r="AI7" s="99">
        <f>F7-F8</f>
        <v>0</v>
      </c>
      <c r="AJ7" s="99">
        <f>H7-H8</f>
        <v>0</v>
      </c>
      <c r="AK7" s="99">
        <f>J7-J8</f>
        <v>0</v>
      </c>
      <c r="AL7" s="99">
        <f>L7-L8</f>
        <v>0</v>
      </c>
      <c r="AM7" s="99">
        <f>N7-N8</f>
        <v>0</v>
      </c>
      <c r="AN7" s="99">
        <f>P7-P8</f>
        <v>0</v>
      </c>
      <c r="AO7" s="99">
        <f>R7-R8</f>
        <v>0</v>
      </c>
      <c r="AP7" s="99">
        <f>T7-T8</f>
        <v>0</v>
      </c>
      <c r="AQ7" s="99">
        <f>V7-V8</f>
        <v>0</v>
      </c>
      <c r="AR7" s="99">
        <f>X7-X8</f>
        <v>0</v>
      </c>
      <c r="AS7" s="99">
        <f>Z7-Z8</f>
        <v>0</v>
      </c>
      <c r="AT7" s="99">
        <f>AB7-AB8</f>
        <v>0</v>
      </c>
      <c r="AU7" s="99" t="str">
        <f>IF(COUNTIF(AI7:AT7,"&lt;=0"),"1","0")</f>
        <v>1</v>
      </c>
      <c r="AV7" s="99" t="str">
        <f>IFERROR(ROUNDDOWN(AD7/AD8,2),"")</f>
        <v/>
      </c>
    </row>
    <row r="8" spans="1:50" x14ac:dyDescent="0.4">
      <c r="A8" s="644" t="s">
        <v>125</v>
      </c>
      <c r="B8" s="644"/>
      <c r="C8" s="644"/>
      <c r="D8" s="644"/>
      <c r="E8" s="644"/>
      <c r="F8" s="643"/>
      <c r="G8" s="643"/>
      <c r="H8" s="643"/>
      <c r="I8" s="643"/>
      <c r="J8" s="643"/>
      <c r="K8" s="643"/>
      <c r="L8" s="643"/>
      <c r="M8" s="643"/>
      <c r="N8" s="643"/>
      <c r="O8" s="643"/>
      <c r="P8" s="643"/>
      <c r="Q8" s="643"/>
      <c r="R8" s="643"/>
      <c r="S8" s="643"/>
      <c r="T8" s="643"/>
      <c r="U8" s="643"/>
      <c r="V8" s="643"/>
      <c r="W8" s="643"/>
      <c r="X8" s="643"/>
      <c r="Y8" s="643"/>
      <c r="Z8" s="643"/>
      <c r="AA8" s="643"/>
      <c r="AB8" s="643"/>
      <c r="AC8" s="643"/>
      <c r="AD8" s="647">
        <f>SUM(F8:AC8)</f>
        <v>0</v>
      </c>
      <c r="AE8" s="647"/>
      <c r="AF8" s="650"/>
      <c r="AG8" s="651"/>
    </row>
    <row r="9" spans="1:50" x14ac:dyDescent="0.4">
      <c r="A9" s="654" t="s">
        <v>375</v>
      </c>
      <c r="B9" s="655"/>
      <c r="C9" s="655"/>
      <c r="D9" s="656" t="s">
        <v>121</v>
      </c>
      <c r="E9" s="657"/>
      <c r="F9" s="647" t="s">
        <v>82</v>
      </c>
      <c r="G9" s="647"/>
      <c r="H9" s="658" t="s">
        <v>122</v>
      </c>
      <c r="I9" s="659"/>
      <c r="J9" s="647" t="s">
        <v>84</v>
      </c>
      <c r="K9" s="647"/>
      <c r="L9" s="647" t="s">
        <v>85</v>
      </c>
      <c r="M9" s="647"/>
      <c r="N9" s="647" t="s">
        <v>86</v>
      </c>
      <c r="O9" s="647"/>
      <c r="P9" s="647" t="s">
        <v>87</v>
      </c>
      <c r="Q9" s="647"/>
      <c r="R9" s="658" t="s">
        <v>88</v>
      </c>
      <c r="S9" s="659"/>
      <c r="T9" s="647" t="s">
        <v>89</v>
      </c>
      <c r="U9" s="647"/>
      <c r="V9" s="647" t="s">
        <v>90</v>
      </c>
      <c r="W9" s="647"/>
      <c r="X9" s="647" t="s">
        <v>91</v>
      </c>
      <c r="Y9" s="647"/>
      <c r="Z9" s="647" t="s">
        <v>92</v>
      </c>
      <c r="AA9" s="647"/>
      <c r="AB9" s="647" t="s">
        <v>93</v>
      </c>
      <c r="AC9" s="647"/>
      <c r="AD9" s="647" t="s">
        <v>23</v>
      </c>
      <c r="AE9" s="647"/>
      <c r="AF9" s="652" t="s">
        <v>123</v>
      </c>
      <c r="AG9" s="652"/>
    </row>
    <row r="10" spans="1:50" x14ac:dyDescent="0.4">
      <c r="A10" s="653" t="s">
        <v>124</v>
      </c>
      <c r="B10" s="653"/>
      <c r="C10" s="653"/>
      <c r="D10" s="653"/>
      <c r="E10" s="653"/>
      <c r="F10" s="643"/>
      <c r="G10" s="643"/>
      <c r="H10" s="645"/>
      <c r="I10" s="646"/>
      <c r="J10" s="643"/>
      <c r="K10" s="643"/>
      <c r="L10" s="645"/>
      <c r="M10" s="646"/>
      <c r="N10" s="643"/>
      <c r="O10" s="643"/>
      <c r="P10" s="645"/>
      <c r="Q10" s="646"/>
      <c r="R10" s="643"/>
      <c r="S10" s="643"/>
      <c r="T10" s="645"/>
      <c r="U10" s="646"/>
      <c r="V10" s="643"/>
      <c r="W10" s="643"/>
      <c r="X10" s="645"/>
      <c r="Y10" s="646"/>
      <c r="Z10" s="643"/>
      <c r="AA10" s="643"/>
      <c r="AB10" s="645"/>
      <c r="AC10" s="646"/>
      <c r="AD10" s="647">
        <f>SUM(F10:AC10)</f>
        <v>0</v>
      </c>
      <c r="AE10" s="647"/>
      <c r="AF10" s="648" t="str">
        <f>IFERROR(ROUNDDOWN(AD10/AD11,2),"")</f>
        <v/>
      </c>
      <c r="AG10" s="649"/>
      <c r="AI10" s="99">
        <f>F10-F11</f>
        <v>0</v>
      </c>
      <c r="AJ10" s="99">
        <f>H10-H11</f>
        <v>0</v>
      </c>
      <c r="AK10" s="99">
        <f>J10-J11</f>
        <v>0</v>
      </c>
      <c r="AL10" s="99">
        <f>L10-L11</f>
        <v>0</v>
      </c>
      <c r="AM10" s="99">
        <f>N10-N11</f>
        <v>0</v>
      </c>
      <c r="AN10" s="99">
        <f>P10-P11</f>
        <v>0</v>
      </c>
      <c r="AO10" s="99">
        <f>R10-R11</f>
        <v>0</v>
      </c>
      <c r="AP10" s="99">
        <f>T10-T11</f>
        <v>0</v>
      </c>
      <c r="AQ10" s="99">
        <f>V10-V11</f>
        <v>0</v>
      </c>
      <c r="AR10" s="99">
        <f>X10-X11</f>
        <v>0</v>
      </c>
      <c r="AS10" s="99">
        <f>Z10-Z11</f>
        <v>0</v>
      </c>
      <c r="AT10" s="99">
        <f>AB10-AB11</f>
        <v>0</v>
      </c>
      <c r="AU10" s="99" t="str">
        <f>IF(COUNTIF(AI10:AT10,"&lt;=0"),"1","0")</f>
        <v>1</v>
      </c>
      <c r="AV10" s="99" t="str">
        <f>IFERROR(ROUNDDOWN(AD10/AD11,2),"")</f>
        <v/>
      </c>
    </row>
    <row r="11" spans="1:50" x14ac:dyDescent="0.4">
      <c r="A11" s="644" t="s">
        <v>125</v>
      </c>
      <c r="B11" s="644"/>
      <c r="C11" s="644"/>
      <c r="D11" s="644"/>
      <c r="E11" s="644"/>
      <c r="F11" s="643"/>
      <c r="G11" s="643"/>
      <c r="H11" s="643"/>
      <c r="I11" s="643"/>
      <c r="J11" s="643"/>
      <c r="K11" s="643"/>
      <c r="L11" s="643"/>
      <c r="M11" s="643"/>
      <c r="N11" s="643"/>
      <c r="O11" s="643"/>
      <c r="P11" s="643"/>
      <c r="Q11" s="643"/>
      <c r="R11" s="643"/>
      <c r="S11" s="643"/>
      <c r="T11" s="643"/>
      <c r="U11" s="643"/>
      <c r="V11" s="643"/>
      <c r="W11" s="643"/>
      <c r="X11" s="643"/>
      <c r="Y11" s="643"/>
      <c r="Z11" s="643"/>
      <c r="AA11" s="643"/>
      <c r="AB11" s="643"/>
      <c r="AC11" s="643"/>
      <c r="AD11" s="647">
        <f>SUM(F11:AC11)</f>
        <v>0</v>
      </c>
      <c r="AE11" s="647"/>
      <c r="AF11" s="650"/>
      <c r="AG11" s="651"/>
    </row>
    <row r="12" spans="1:50" x14ac:dyDescent="0.4">
      <c r="A12" s="654" t="s">
        <v>376</v>
      </c>
      <c r="B12" s="655"/>
      <c r="C12" s="655"/>
      <c r="D12" s="656" t="s">
        <v>121</v>
      </c>
      <c r="E12" s="657"/>
      <c r="F12" s="647" t="s">
        <v>82</v>
      </c>
      <c r="G12" s="647"/>
      <c r="H12" s="658" t="s">
        <v>122</v>
      </c>
      <c r="I12" s="659"/>
      <c r="J12" s="647" t="s">
        <v>84</v>
      </c>
      <c r="K12" s="647"/>
      <c r="L12" s="647" t="s">
        <v>85</v>
      </c>
      <c r="M12" s="647"/>
      <c r="N12" s="647" t="s">
        <v>86</v>
      </c>
      <c r="O12" s="647"/>
      <c r="P12" s="647" t="s">
        <v>87</v>
      </c>
      <c r="Q12" s="647"/>
      <c r="R12" s="658" t="s">
        <v>88</v>
      </c>
      <c r="S12" s="659"/>
      <c r="T12" s="647" t="s">
        <v>89</v>
      </c>
      <c r="U12" s="647"/>
      <c r="V12" s="647" t="s">
        <v>90</v>
      </c>
      <c r="W12" s="647"/>
      <c r="X12" s="647" t="s">
        <v>91</v>
      </c>
      <c r="Y12" s="647"/>
      <c r="Z12" s="647" t="s">
        <v>92</v>
      </c>
      <c r="AA12" s="647"/>
      <c r="AB12" s="647" t="s">
        <v>93</v>
      </c>
      <c r="AC12" s="647"/>
      <c r="AD12" s="647" t="s">
        <v>23</v>
      </c>
      <c r="AE12" s="647"/>
      <c r="AF12" s="652" t="s">
        <v>123</v>
      </c>
      <c r="AG12" s="652"/>
    </row>
    <row r="13" spans="1:50" x14ac:dyDescent="0.4">
      <c r="A13" s="653" t="s">
        <v>124</v>
      </c>
      <c r="B13" s="653"/>
      <c r="C13" s="653"/>
      <c r="D13" s="653"/>
      <c r="E13" s="653"/>
      <c r="F13" s="643"/>
      <c r="G13" s="643"/>
      <c r="H13" s="645"/>
      <c r="I13" s="646"/>
      <c r="J13" s="643"/>
      <c r="K13" s="643"/>
      <c r="L13" s="645"/>
      <c r="M13" s="646"/>
      <c r="N13" s="643"/>
      <c r="O13" s="643"/>
      <c r="P13" s="643"/>
      <c r="Q13" s="643"/>
      <c r="R13" s="645"/>
      <c r="S13" s="646"/>
      <c r="T13" s="643"/>
      <c r="U13" s="643"/>
      <c r="V13" s="643"/>
      <c r="W13" s="643"/>
      <c r="X13" s="643"/>
      <c r="Y13" s="643"/>
      <c r="Z13" s="643"/>
      <c r="AA13" s="643"/>
      <c r="AB13" s="643"/>
      <c r="AC13" s="643"/>
      <c r="AD13" s="647">
        <f>SUM(F13:AC13)</f>
        <v>0</v>
      </c>
      <c r="AE13" s="647"/>
      <c r="AF13" s="648" t="str">
        <f>IFERROR(ROUNDDOWN(AD13/AD14,2),"")</f>
        <v/>
      </c>
      <c r="AG13" s="649"/>
      <c r="AI13" s="99">
        <f>F13-F14</f>
        <v>0</v>
      </c>
      <c r="AJ13" s="99">
        <f>H13-H14</f>
        <v>0</v>
      </c>
      <c r="AK13" s="99">
        <f>J13-J14</f>
        <v>0</v>
      </c>
      <c r="AL13" s="99">
        <f>L13-L14</f>
        <v>0</v>
      </c>
      <c r="AM13" s="99">
        <f>N13-N14</f>
        <v>0</v>
      </c>
      <c r="AN13" s="99">
        <f>P13-P14</f>
        <v>0</v>
      </c>
      <c r="AO13" s="99">
        <f>R13-R14</f>
        <v>0</v>
      </c>
      <c r="AP13" s="99">
        <f>T13-T14</f>
        <v>0</v>
      </c>
      <c r="AQ13" s="99">
        <f>V13-V14</f>
        <v>0</v>
      </c>
      <c r="AR13" s="99">
        <f>X13-X14</f>
        <v>0</v>
      </c>
      <c r="AS13" s="99">
        <f>Z13-Z14</f>
        <v>0</v>
      </c>
      <c r="AT13" s="99">
        <f>AB13-AB14</f>
        <v>0</v>
      </c>
      <c r="AU13" s="99" t="str">
        <f>IF(COUNTIF(AI13:AT13,"&lt;=0"),"1","0")</f>
        <v>1</v>
      </c>
      <c r="AV13" s="99" t="str">
        <f>IFERROR(ROUNDDOWN(AD13/AD14,2),"")</f>
        <v/>
      </c>
    </row>
    <row r="14" spans="1:50" x14ac:dyDescent="0.4">
      <c r="A14" s="644" t="s">
        <v>125</v>
      </c>
      <c r="B14" s="644"/>
      <c r="C14" s="644"/>
      <c r="D14" s="644"/>
      <c r="E14" s="644"/>
      <c r="F14" s="643"/>
      <c r="G14" s="643"/>
      <c r="H14" s="643"/>
      <c r="I14" s="643"/>
      <c r="J14" s="643"/>
      <c r="K14" s="643"/>
      <c r="L14" s="643"/>
      <c r="M14" s="643"/>
      <c r="N14" s="643"/>
      <c r="O14" s="643"/>
      <c r="P14" s="643"/>
      <c r="Q14" s="643"/>
      <c r="R14" s="645"/>
      <c r="S14" s="646"/>
      <c r="T14" s="643"/>
      <c r="U14" s="643"/>
      <c r="V14" s="643"/>
      <c r="W14" s="643"/>
      <c r="X14" s="643"/>
      <c r="Y14" s="643"/>
      <c r="Z14" s="643"/>
      <c r="AA14" s="643"/>
      <c r="AB14" s="643"/>
      <c r="AC14" s="643"/>
      <c r="AD14" s="647">
        <f>SUM(F14:AC14)</f>
        <v>0</v>
      </c>
      <c r="AE14" s="647"/>
      <c r="AF14" s="650"/>
      <c r="AG14" s="651"/>
    </row>
    <row r="16" spans="1:50" x14ac:dyDescent="0.4">
      <c r="A16" s="676" t="str">
        <f>"直近の連続する2年度間において、「定員の恒常的な超過」に該当しているが、令和"&amp;申請書!E3&amp;"年度に年間在所率が120％を下回る対応を行っている場合はその対応内容を明記し、☑してください。"</f>
        <v>直近の連続する2年度間において、「定員の恒常的な超過」に該当しているが、令和7年度に年間在所率が120％を下回る対応を行っている場合はその対応内容を明記し、☑してください。</v>
      </c>
      <c r="B16" s="677"/>
      <c r="C16" s="677"/>
      <c r="D16" s="677"/>
      <c r="E16" s="677"/>
      <c r="F16" s="677"/>
      <c r="G16" s="677"/>
      <c r="H16" s="677"/>
      <c r="I16" s="677"/>
      <c r="J16" s="677"/>
      <c r="K16" s="677"/>
      <c r="L16" s="677"/>
      <c r="M16" s="677"/>
      <c r="N16" s="677"/>
      <c r="O16" s="677"/>
      <c r="P16" s="677"/>
      <c r="Q16" s="677"/>
      <c r="R16" s="677"/>
      <c r="S16" s="677"/>
      <c r="T16" s="677"/>
      <c r="U16" s="677"/>
      <c r="V16" s="677"/>
      <c r="W16" s="677"/>
      <c r="X16" s="677"/>
      <c r="Y16" s="677"/>
      <c r="Z16" s="677"/>
      <c r="AA16" s="677"/>
      <c r="AB16" s="677"/>
      <c r="AC16" s="677"/>
      <c r="AD16" s="677"/>
      <c r="AE16" s="678"/>
      <c r="AF16" s="682"/>
      <c r="AG16" s="683"/>
    </row>
    <row r="17" spans="1:36" x14ac:dyDescent="0.4">
      <c r="A17" s="679"/>
      <c r="B17" s="680"/>
      <c r="C17" s="680"/>
      <c r="D17" s="680"/>
      <c r="E17" s="680"/>
      <c r="F17" s="680"/>
      <c r="G17" s="680"/>
      <c r="H17" s="680"/>
      <c r="I17" s="680"/>
      <c r="J17" s="680"/>
      <c r="K17" s="680"/>
      <c r="L17" s="680"/>
      <c r="M17" s="680"/>
      <c r="N17" s="680"/>
      <c r="O17" s="680"/>
      <c r="P17" s="680"/>
      <c r="Q17" s="680"/>
      <c r="R17" s="680"/>
      <c r="S17" s="680"/>
      <c r="T17" s="680"/>
      <c r="U17" s="680"/>
      <c r="V17" s="680"/>
      <c r="W17" s="680"/>
      <c r="X17" s="680"/>
      <c r="Y17" s="680"/>
      <c r="Z17" s="680"/>
      <c r="AA17" s="680"/>
      <c r="AB17" s="680"/>
      <c r="AC17" s="680"/>
      <c r="AD17" s="680"/>
      <c r="AE17" s="681"/>
      <c r="AF17" s="684"/>
      <c r="AG17" s="685"/>
    </row>
    <row r="18" spans="1:36" x14ac:dyDescent="0.4">
      <c r="A18" s="688"/>
      <c r="B18" s="689"/>
      <c r="C18" s="689"/>
      <c r="D18" s="689"/>
      <c r="E18" s="689"/>
      <c r="F18" s="689"/>
      <c r="G18" s="689"/>
      <c r="H18" s="689"/>
      <c r="I18" s="689"/>
      <c r="J18" s="689"/>
      <c r="K18" s="689"/>
      <c r="L18" s="689"/>
      <c r="M18" s="689"/>
      <c r="N18" s="689"/>
      <c r="O18" s="689"/>
      <c r="P18" s="689"/>
      <c r="Q18" s="689"/>
      <c r="R18" s="689"/>
      <c r="S18" s="689"/>
      <c r="T18" s="689"/>
      <c r="U18" s="689"/>
      <c r="V18" s="689"/>
      <c r="W18" s="689"/>
      <c r="X18" s="689"/>
      <c r="Y18" s="689"/>
      <c r="Z18" s="689"/>
      <c r="AA18" s="689"/>
      <c r="AB18" s="689"/>
      <c r="AC18" s="689"/>
      <c r="AD18" s="689"/>
      <c r="AE18" s="690"/>
      <c r="AF18" s="684"/>
      <c r="AG18" s="685"/>
      <c r="AI18" s="245" t="b">
        <v>0</v>
      </c>
      <c r="AJ18" s="99">
        <f>IF($AF$13&lt;1.2,1,0)</f>
        <v>0</v>
      </c>
    </row>
    <row r="19" spans="1:36" ht="42" customHeight="1" x14ac:dyDescent="0.4">
      <c r="A19" s="691"/>
      <c r="B19" s="692"/>
      <c r="C19" s="692"/>
      <c r="D19" s="692"/>
      <c r="E19" s="692"/>
      <c r="F19" s="692"/>
      <c r="G19" s="692"/>
      <c r="H19" s="692"/>
      <c r="I19" s="692"/>
      <c r="J19" s="692"/>
      <c r="K19" s="692"/>
      <c r="L19" s="692"/>
      <c r="M19" s="692"/>
      <c r="N19" s="692"/>
      <c r="O19" s="692"/>
      <c r="P19" s="692"/>
      <c r="Q19" s="692"/>
      <c r="R19" s="692"/>
      <c r="S19" s="692"/>
      <c r="T19" s="692"/>
      <c r="U19" s="692"/>
      <c r="V19" s="692"/>
      <c r="W19" s="692"/>
      <c r="X19" s="692"/>
      <c r="Y19" s="692"/>
      <c r="Z19" s="692"/>
      <c r="AA19" s="692"/>
      <c r="AB19" s="692"/>
      <c r="AC19" s="692"/>
      <c r="AD19" s="692"/>
      <c r="AE19" s="693"/>
      <c r="AF19" s="686"/>
      <c r="AG19" s="687"/>
    </row>
    <row r="33" spans="35:35" x14ac:dyDescent="0.4">
      <c r="AI33" s="99" t="b">
        <v>0</v>
      </c>
    </row>
  </sheetData>
  <mergeCells count="146">
    <mergeCell ref="A16:AE17"/>
    <mergeCell ref="AF16:AG19"/>
    <mergeCell ref="A18:AE19"/>
    <mergeCell ref="V13:W13"/>
    <mergeCell ref="X13:Y13"/>
    <mergeCell ref="Z13:AA13"/>
    <mergeCell ref="AB13:AC13"/>
    <mergeCell ref="AD13:AE13"/>
    <mergeCell ref="AF13:AG14"/>
    <mergeCell ref="A14:E14"/>
    <mergeCell ref="F14:G14"/>
    <mergeCell ref="H14:I14"/>
    <mergeCell ref="J14:K14"/>
    <mergeCell ref="L14:M14"/>
    <mergeCell ref="N14:O14"/>
    <mergeCell ref="P14:Q14"/>
    <mergeCell ref="R14:S14"/>
    <mergeCell ref="T14:U14"/>
    <mergeCell ref="V14:W14"/>
    <mergeCell ref="X14:Y14"/>
    <mergeCell ref="Z14:AA14"/>
    <mergeCell ref="AB14:AC14"/>
    <mergeCell ref="AD14:AE14"/>
    <mergeCell ref="A13:E13"/>
    <mergeCell ref="F13:G13"/>
    <mergeCell ref="H13:I13"/>
    <mergeCell ref="J13:K13"/>
    <mergeCell ref="L13:M13"/>
    <mergeCell ref="N13:O13"/>
    <mergeCell ref="P13:Q13"/>
    <mergeCell ref="R13:S13"/>
    <mergeCell ref="T13:U13"/>
    <mergeCell ref="A3:AG3"/>
    <mergeCell ref="A12:C12"/>
    <mergeCell ref="D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1:Y1"/>
    <mergeCell ref="Z1:AG1"/>
    <mergeCell ref="N2:S2"/>
    <mergeCell ref="T2:AG2"/>
    <mergeCell ref="A5:M5"/>
    <mergeCell ref="R5:AC5"/>
    <mergeCell ref="AD5:AG5"/>
    <mergeCell ref="AF12:AG12"/>
    <mergeCell ref="Z6:AA6"/>
    <mergeCell ref="AB6:AC6"/>
    <mergeCell ref="AD6:AE6"/>
    <mergeCell ref="AF6:AG6"/>
    <mergeCell ref="A7:E7"/>
    <mergeCell ref="F7:G7"/>
    <mergeCell ref="H7:I7"/>
    <mergeCell ref="J7:K7"/>
    <mergeCell ref="L7:M7"/>
    <mergeCell ref="N7:O7"/>
    <mergeCell ref="N6:O6"/>
    <mergeCell ref="P6:Q6"/>
    <mergeCell ref="R6:S6"/>
    <mergeCell ref="T6:U6"/>
    <mergeCell ref="V6:W6"/>
    <mergeCell ref="X6:Y6"/>
    <mergeCell ref="A6:C6"/>
    <mergeCell ref="D6:E6"/>
    <mergeCell ref="F6:G6"/>
    <mergeCell ref="H6:I6"/>
    <mergeCell ref="J6:K6"/>
    <mergeCell ref="L6:M6"/>
    <mergeCell ref="AB7:AC7"/>
    <mergeCell ref="AD7:AE7"/>
    <mergeCell ref="AF7:AG8"/>
    <mergeCell ref="A8:E8"/>
    <mergeCell ref="F8:G8"/>
    <mergeCell ref="H8:I8"/>
    <mergeCell ref="J8:K8"/>
    <mergeCell ref="L8:M8"/>
    <mergeCell ref="N8:O8"/>
    <mergeCell ref="P8:Q8"/>
    <mergeCell ref="P7:Q7"/>
    <mergeCell ref="R7:S7"/>
    <mergeCell ref="T7:U7"/>
    <mergeCell ref="V7:W7"/>
    <mergeCell ref="X7:Y7"/>
    <mergeCell ref="Z7:AA7"/>
    <mergeCell ref="T9:U9"/>
    <mergeCell ref="V9:W9"/>
    <mergeCell ref="X9:Y9"/>
    <mergeCell ref="Z9:AA9"/>
    <mergeCell ref="AB9:AC9"/>
    <mergeCell ref="AD9:AE9"/>
    <mergeCell ref="AD8:AE8"/>
    <mergeCell ref="A9:C9"/>
    <mergeCell ref="D9:E9"/>
    <mergeCell ref="F9:G9"/>
    <mergeCell ref="H9:I9"/>
    <mergeCell ref="J9:K9"/>
    <mergeCell ref="L9:M9"/>
    <mergeCell ref="N9:O9"/>
    <mergeCell ref="P9:Q9"/>
    <mergeCell ref="R9:S9"/>
    <mergeCell ref="R8:S8"/>
    <mergeCell ref="T8:U8"/>
    <mergeCell ref="V8:W8"/>
    <mergeCell ref="X8:Y8"/>
    <mergeCell ref="Z8:AA8"/>
    <mergeCell ref="AB8:AC8"/>
    <mergeCell ref="A10:E10"/>
    <mergeCell ref="F10:G10"/>
    <mergeCell ref="H10:I10"/>
    <mergeCell ref="J10:K10"/>
    <mergeCell ref="L10:M10"/>
    <mergeCell ref="N10:O10"/>
    <mergeCell ref="P10:Q10"/>
    <mergeCell ref="R10:S10"/>
    <mergeCell ref="T10:U10"/>
    <mergeCell ref="V10:W10"/>
    <mergeCell ref="X10:Y10"/>
    <mergeCell ref="Z10:AA10"/>
    <mergeCell ref="AB10:AC10"/>
    <mergeCell ref="AD10:AE10"/>
    <mergeCell ref="AF10:AG11"/>
    <mergeCell ref="AB11:AC11"/>
    <mergeCell ref="AD11:AE11"/>
    <mergeCell ref="AF9:AG9"/>
    <mergeCell ref="P11:Q11"/>
    <mergeCell ref="R11:S11"/>
    <mergeCell ref="T11:U11"/>
    <mergeCell ref="V11:W11"/>
    <mergeCell ref="X11:Y11"/>
    <mergeCell ref="Z11:AA11"/>
    <mergeCell ref="A11:E11"/>
    <mergeCell ref="F11:G11"/>
    <mergeCell ref="H11:I11"/>
    <mergeCell ref="J11:K11"/>
    <mergeCell ref="L11:M11"/>
    <mergeCell ref="N11:O11"/>
  </mergeCells>
  <phoneticPr fontId="17"/>
  <conditionalFormatting sqref="A18:AE19">
    <cfRule type="containsBlanks" dxfId="3" priority="2">
      <formula>LEN(TRIM(A18))=0</formula>
    </cfRule>
  </conditionalFormatting>
  <conditionalFormatting sqref="AF16:AG19">
    <cfRule type="containsBlanks" dxfId="2" priority="1">
      <formula>LEN(TRIM(AF16))=0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32</xdr:col>
                    <xdr:colOff>66675</xdr:colOff>
                    <xdr:row>16</xdr:row>
                    <xdr:rowOff>28575</xdr:rowOff>
                  </from>
                  <to>
                    <xdr:col>32</xdr:col>
                    <xdr:colOff>390525</xdr:colOff>
                    <xdr:row>17</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申請書</vt:lpstr>
      <vt:lpstr>総括表</vt:lpstr>
      <vt:lpstr>要確認資料</vt:lpstr>
      <vt:lpstr>1歳児配置改善加算</vt:lpstr>
      <vt:lpstr>休日保育加算</vt:lpstr>
      <vt:lpstr>減価償却費加算</vt:lpstr>
      <vt:lpstr>賃借料加算</vt:lpstr>
      <vt:lpstr>連携施設の設定</vt:lpstr>
      <vt:lpstr>定員を恒常的に超過する場合</vt:lpstr>
      <vt:lpstr>栄養管理加算</vt:lpstr>
      <vt:lpstr>管理者設置に係る調書</vt:lpstr>
      <vt:lpstr>土曜日閉所（4-8月）</vt:lpstr>
      <vt:lpstr>土曜日閉所（9-3月）</vt:lpstr>
      <vt:lpstr>施設機能強化推進費加算</vt:lpstr>
      <vt:lpstr>第三者評価受審加算（申請）</vt:lpstr>
      <vt:lpstr>第三者評価受審加算（実績報告）</vt:lpstr>
      <vt:lpstr>Sheet1</vt:lpstr>
      <vt:lpstr>'1歳児配置改善加算'!Print_Area</vt:lpstr>
      <vt:lpstr>栄養管理加算!Print_Area</vt:lpstr>
      <vt:lpstr>管理者設置に係る調書!Print_Area</vt:lpstr>
      <vt:lpstr>休日保育加算!Print_Area</vt:lpstr>
      <vt:lpstr>減価償却費加算!Print_Area</vt:lpstr>
      <vt:lpstr>施設機能強化推進費加算!Print_Area</vt:lpstr>
      <vt:lpstr>申請書!Print_Area</vt:lpstr>
      <vt:lpstr>総括表!Print_Area</vt:lpstr>
      <vt:lpstr>'第三者評価受審加算（実績報告）'!Print_Area</vt:lpstr>
      <vt:lpstr>'第三者評価受審加算（申請）'!Print_Area</vt:lpstr>
      <vt:lpstr>賃借料加算!Print_Area</vt:lpstr>
      <vt:lpstr>定員を恒常的に超過する場合!Print_Area</vt:lpstr>
      <vt:lpstr>'土曜日閉所（4-8月）'!Print_Area</vt:lpstr>
      <vt:lpstr>'土曜日閉所（9-3月）'!Print_Area</vt:lpstr>
      <vt:lpstr>要確認資料!Print_Area</vt:lpstr>
      <vt:lpstr>連携施設の設定!Print_Area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2025-08-03T23:48:40Z</dcterms:modified>
</cp:coreProperties>
</file>