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MJ5280\Desktop\"/>
    </mc:Choice>
  </mc:AlternateContent>
  <xr:revisionPtr revIDLastSave="0" documentId="13_ncr:1_{621F18FA-11BD-47F2-9025-7DF2F7963F02}" xr6:coauthVersionLast="47" xr6:coauthVersionMax="47" xr10:uidLastSave="{00000000-0000-0000-0000-000000000000}"/>
  <bookViews>
    <workbookView xWindow="-108" yWindow="-108" windowWidth="23256" windowHeight="12456" xr2:uid="{00000000-000D-0000-FFFF-FFFF00000000}"/>
  </bookViews>
  <sheets>
    <sheet name="申請の方法" sheetId="7" r:id="rId1"/>
    <sheet name="入力シート（要入力）" sheetId="1" r:id="rId2"/>
    <sheet name="申請書（入力不要）" sheetId="3" r:id="rId3"/>
    <sheet name="助成金計算書（入力不要）" sheetId="2" r:id="rId4"/>
    <sheet name="Sheet1" sheetId="8" r:id="rId5"/>
  </sheets>
  <definedNames>
    <definedName name="_xlnm.Print_Area" localSheetId="3">'助成金計算書（入力不要）'!$A$1:$G$29</definedName>
    <definedName name="_xlnm.Print_Area" localSheetId="2">'申請書（入力不要）'!$A$1:$J$29</definedName>
    <definedName name="_xlnm.Print_Area" localSheetId="1">'入力シート（要入力）'!$A$1:$H$26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 l="1"/>
  <c r="H2" i="3" s="1"/>
  <c r="B7" i="2" l="1"/>
  <c r="C3" i="1" s="1"/>
  <c r="F11" i="3" s="1"/>
  <c r="C15" i="2"/>
  <c r="B9" i="2"/>
  <c r="F9" i="3"/>
  <c r="B8" i="2" l="1"/>
  <c r="B10" i="2" s="1"/>
  <c r="F2" i="2"/>
  <c r="C20" i="2"/>
  <c r="G20" i="2" s="1"/>
  <c r="G15" i="1"/>
  <c r="D20" i="1"/>
  <c r="D15" i="1" l="1"/>
  <c r="G20" i="1" l="1"/>
  <c r="C21" i="2" l="1"/>
  <c r="G21" i="2" s="1"/>
  <c r="F7" i="3" l="1"/>
  <c r="F6" i="3"/>
  <c r="E21" i="3"/>
  <c r="E19" i="3"/>
  <c r="B5" i="2" l="1"/>
  <c r="C19" i="2"/>
  <c r="G19" i="2" s="1"/>
  <c r="C14" i="2"/>
  <c r="G14" i="2" s="1"/>
  <c r="C22" i="2" l="1"/>
  <c r="G22" i="2" s="1"/>
  <c r="G15" i="2"/>
  <c r="G16" i="2" s="1"/>
  <c r="G24" i="2" l="1"/>
  <c r="C27" i="2" s="1"/>
  <c r="B29" i="2" s="1"/>
  <c r="E17" i="3" s="1"/>
  <c r="C1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三木市役所</author>
    <author>MJ5280</author>
  </authors>
  <commentList>
    <comment ref="C3" authorId="0" shapeId="0" xr:uid="{00000000-0006-0000-0300-000001000000}">
      <text>
        <r>
          <rPr>
            <sz val="9"/>
            <color indexed="81"/>
            <rFont val="ＭＳ Ｐゴシック"/>
            <family val="3"/>
            <charset val="128"/>
          </rPr>
          <t>雇用労働者数を入力したら自動で判定します。</t>
        </r>
      </text>
    </comment>
    <comment ref="C4" authorId="1" shapeId="0" xr:uid="{D9A2D04D-7F51-4D1E-8654-D3ED8F881E7C}">
      <text>
        <r>
          <rPr>
            <b/>
            <sz val="9"/>
            <color indexed="81"/>
            <rFont val="MS P ゴシック"/>
            <family val="3"/>
            <charset val="128"/>
          </rPr>
          <t>今日の日付（申請日）が表示されます。</t>
        </r>
      </text>
    </comment>
    <comment ref="C8" authorId="0" shapeId="0" xr:uid="{00000000-0006-0000-0300-000002000000}">
      <text>
        <r>
          <rPr>
            <sz val="9"/>
            <color indexed="81"/>
            <rFont val="ＭＳ Ｐゴシック"/>
            <family val="3"/>
            <charset val="128"/>
          </rPr>
          <t>リストから選択してください。
その他を選択した場合は、右側に直接業種を入力してください。</t>
        </r>
      </text>
    </comment>
  </commentList>
</comments>
</file>

<file path=xl/sharedStrings.xml><?xml version="1.0" encoding="utf-8"?>
<sst xmlns="http://schemas.openxmlformats.org/spreadsheetml/2006/main" count="221" uniqueCount="163">
  <si>
    <t>企業名</t>
    <rPh sb="0" eb="2">
      <t>キギョウ</t>
    </rPh>
    <rPh sb="2" eb="3">
      <t>メイ</t>
    </rPh>
    <phoneticPr fontId="1"/>
  </si>
  <si>
    <t>所在地</t>
    <rPh sb="0" eb="3">
      <t>ショザイチ</t>
    </rPh>
    <phoneticPr fontId="1"/>
  </si>
  <si>
    <t>代表者</t>
    <rPh sb="0" eb="3">
      <t>ダイヒョウシャ</t>
    </rPh>
    <phoneticPr fontId="1"/>
  </si>
  <si>
    <t>電話番号</t>
    <rPh sb="0" eb="2">
      <t>デンワ</t>
    </rPh>
    <rPh sb="2" eb="4">
      <t>バンゴウ</t>
    </rPh>
    <phoneticPr fontId="1"/>
  </si>
  <si>
    <t>FAX番号</t>
    <rPh sb="3" eb="5">
      <t>バンゴウ</t>
    </rPh>
    <phoneticPr fontId="1"/>
  </si>
  <si>
    <t>人</t>
    <rPh sb="0" eb="1">
      <t>ニン</t>
    </rPh>
    <phoneticPr fontId="1"/>
  </si>
  <si>
    <t>内　障害者数</t>
    <rPh sb="0" eb="1">
      <t>ウチ</t>
    </rPh>
    <rPh sb="2" eb="5">
      <t>ショウガイシャ</t>
    </rPh>
    <rPh sb="5" eb="6">
      <t>スウ</t>
    </rPh>
    <phoneticPr fontId="1"/>
  </si>
  <si>
    <t>うち三木市民</t>
    <rPh sb="2" eb="5">
      <t>ミキシ</t>
    </rPh>
    <rPh sb="5" eb="6">
      <t>ミン</t>
    </rPh>
    <phoneticPr fontId="1"/>
  </si>
  <si>
    <t>短時間雇用労働者</t>
    <rPh sb="0" eb="3">
      <t>タンジカン</t>
    </rPh>
    <rPh sb="3" eb="5">
      <t>コヨウ</t>
    </rPh>
    <rPh sb="5" eb="8">
      <t>ロウドウシャ</t>
    </rPh>
    <phoneticPr fontId="1"/>
  </si>
  <si>
    <t>三木市障害者雇用促進助成金計算書</t>
    <rPh sb="15" eb="16">
      <t>ショ</t>
    </rPh>
    <phoneticPr fontId="1"/>
  </si>
  <si>
    <t>区　分</t>
    <rPh sb="0" eb="1">
      <t>ク</t>
    </rPh>
    <rPh sb="2" eb="3">
      <t>ブン</t>
    </rPh>
    <phoneticPr fontId="1"/>
  </si>
  <si>
    <t>実人員</t>
    <rPh sb="0" eb="1">
      <t>ジツ</t>
    </rPh>
    <rPh sb="1" eb="3">
      <t>ジンイン</t>
    </rPh>
    <phoneticPr fontId="1"/>
  </si>
  <si>
    <t>×</t>
    <phoneticPr fontId="1"/>
  </si>
  <si>
    <t>常時雇用障害者</t>
    <rPh sb="0" eb="2">
      <t>ジョウジ</t>
    </rPh>
    <rPh sb="2" eb="4">
      <t>コヨウ</t>
    </rPh>
    <rPh sb="4" eb="7">
      <t>ショウガイシャ</t>
    </rPh>
    <phoneticPr fontId="1"/>
  </si>
  <si>
    <t>算定人員</t>
    <rPh sb="0" eb="2">
      <t>サンテイ</t>
    </rPh>
    <rPh sb="2" eb="4">
      <t>ジンイン</t>
    </rPh>
    <phoneticPr fontId="1"/>
  </si>
  <si>
    <t>＝</t>
    <phoneticPr fontId="1"/>
  </si>
  <si>
    <t>換算人員</t>
    <rPh sb="0" eb="2">
      <t>カンサン</t>
    </rPh>
    <rPh sb="2" eb="4">
      <t>ジンイン</t>
    </rPh>
    <phoneticPr fontId="1"/>
  </si>
  <si>
    <t>計</t>
    <rPh sb="0" eb="1">
      <t>ケイ</t>
    </rPh>
    <phoneticPr fontId="1"/>
  </si>
  <si>
    <t>企　業　名</t>
    <rPh sb="0" eb="1">
      <t>キ</t>
    </rPh>
    <rPh sb="2" eb="3">
      <t>ギョウ</t>
    </rPh>
    <rPh sb="4" eb="5">
      <t>メイ</t>
    </rPh>
    <phoneticPr fontId="1"/>
  </si>
  <si>
    <t>助成対象員数計算（三木市民）</t>
    <rPh sb="0" eb="2">
      <t>ジョセイ</t>
    </rPh>
    <rPh sb="2" eb="4">
      <t>タイショウ</t>
    </rPh>
    <rPh sb="4" eb="6">
      <t>インスウ</t>
    </rPh>
    <rPh sb="6" eb="8">
      <t>ケイサン</t>
    </rPh>
    <rPh sb="9" eb="12">
      <t>ミキシ</t>
    </rPh>
    <rPh sb="12" eb="13">
      <t>ミン</t>
    </rPh>
    <phoneticPr fontId="1"/>
  </si>
  <si>
    <t>助成金の計算</t>
    <rPh sb="0" eb="3">
      <t>ジョセイキン</t>
    </rPh>
    <rPh sb="4" eb="6">
      <t>ケイサン</t>
    </rPh>
    <phoneticPr fontId="1"/>
  </si>
  <si>
    <t>対象人数</t>
    <rPh sb="0" eb="2">
      <t>タイショウ</t>
    </rPh>
    <rPh sb="2" eb="4">
      <t>ニンズウ</t>
    </rPh>
    <phoneticPr fontId="1"/>
  </si>
  <si>
    <t>助成金</t>
    <rPh sb="0" eb="2">
      <t>ジョセイ</t>
    </rPh>
    <rPh sb="2" eb="3">
      <t>キン</t>
    </rPh>
    <phoneticPr fontId="1"/>
  </si>
  <si>
    <t>←法定雇用率</t>
    <rPh sb="1" eb="3">
      <t>ホウテイ</t>
    </rPh>
    <rPh sb="3" eb="5">
      <t>コヨウ</t>
    </rPh>
    <rPh sb="5" eb="6">
      <t>リツ</t>
    </rPh>
    <phoneticPr fontId="1"/>
  </si>
  <si>
    <t>製造業</t>
    <rPh sb="0" eb="3">
      <t>セイゾウギョウ</t>
    </rPh>
    <phoneticPr fontId="1"/>
  </si>
  <si>
    <t>建設、土木業</t>
    <rPh sb="0" eb="2">
      <t>ケンセツ</t>
    </rPh>
    <rPh sb="3" eb="5">
      <t>ドボク</t>
    </rPh>
    <rPh sb="5" eb="6">
      <t>ギョウ</t>
    </rPh>
    <phoneticPr fontId="1"/>
  </si>
  <si>
    <t>運輸業</t>
    <rPh sb="0" eb="2">
      <t>ウンユ</t>
    </rPh>
    <rPh sb="2" eb="3">
      <t>ギョウ</t>
    </rPh>
    <phoneticPr fontId="1"/>
  </si>
  <si>
    <t>不動産業</t>
    <rPh sb="0" eb="3">
      <t>フドウサン</t>
    </rPh>
    <rPh sb="3" eb="4">
      <t>ギョウ</t>
    </rPh>
    <phoneticPr fontId="1"/>
  </si>
  <si>
    <t>飲食業</t>
    <rPh sb="0" eb="3">
      <t>インショクギョウ</t>
    </rPh>
    <phoneticPr fontId="1"/>
  </si>
  <si>
    <t>卸売、小売業</t>
    <rPh sb="0" eb="2">
      <t>オロシウリ</t>
    </rPh>
    <rPh sb="3" eb="5">
      <t>コウリ</t>
    </rPh>
    <rPh sb="5" eb="6">
      <t>ギョウ</t>
    </rPh>
    <phoneticPr fontId="1"/>
  </si>
  <si>
    <t>医療、福祉</t>
    <rPh sb="0" eb="2">
      <t>イリョウ</t>
    </rPh>
    <rPh sb="3" eb="5">
      <t>フクシ</t>
    </rPh>
    <phoneticPr fontId="1"/>
  </si>
  <si>
    <t>１　交付申請額</t>
    <phoneticPr fontId="1"/>
  </si>
  <si>
    <t>２　事業所等の名称</t>
    <phoneticPr fontId="1"/>
  </si>
  <si>
    <t>３　事業所等の所在地</t>
    <phoneticPr fontId="1"/>
  </si>
  <si>
    <t>４　添付書類</t>
  </si>
  <si>
    <t>円</t>
    <rPh sb="0" eb="1">
      <t>エン</t>
    </rPh>
    <phoneticPr fontId="1"/>
  </si>
  <si>
    <t>三木市障害者雇用促進助成金交付要綱第５条の規定により、下記のとおり申請します。</t>
  </si>
  <si>
    <t>（電話番号）</t>
    <phoneticPr fontId="1"/>
  </si>
  <si>
    <r>
      <t>所在地又は住所　</t>
    </r>
    <r>
      <rPr>
        <u/>
        <sz val="12"/>
        <color theme="1"/>
        <rFont val="ＭＳ 明朝"/>
        <family val="1"/>
        <charset val="128"/>
      </rPr>
      <t>　　　　　　　　　　　　　　　　　　　　　</t>
    </r>
  </si>
  <si>
    <t>←ピンク色の箇所に入力してください。</t>
    <rPh sb="4" eb="5">
      <t>イロ</t>
    </rPh>
    <rPh sb="6" eb="8">
      <t>カショ</t>
    </rPh>
    <rPh sb="9" eb="11">
      <t>ニュウリョク</t>
    </rPh>
    <phoneticPr fontId="1"/>
  </si>
  <si>
    <t>三木市障害者雇用促進助成金の申請の仕方</t>
    <rPh sb="14" eb="16">
      <t>シンセイ</t>
    </rPh>
    <rPh sb="17" eb="19">
      <t>シカタ</t>
    </rPh>
    <phoneticPr fontId="1"/>
  </si>
  <si>
    <t>その他</t>
    <rPh sb="2" eb="3">
      <t>タ</t>
    </rPh>
    <phoneticPr fontId="1"/>
  </si>
  <si>
    <t>農業関係</t>
    <rPh sb="0" eb="2">
      <t>ノウギョウ</t>
    </rPh>
    <rPh sb="2" eb="4">
      <t>カンケイ</t>
    </rPh>
    <phoneticPr fontId="1"/>
  </si>
  <si>
    <t>電気業・ガス業</t>
  </si>
  <si>
    <t>金融業</t>
    <phoneticPr fontId="1"/>
  </si>
  <si>
    <t>保険業</t>
    <phoneticPr fontId="1"/>
  </si>
  <si>
    <t>農業水産業</t>
    <rPh sb="0" eb="2">
      <t>ノウギョウ</t>
    </rPh>
    <rPh sb="2" eb="4">
      <t>スイサン</t>
    </rPh>
    <rPh sb="4" eb="5">
      <t>ギョウ</t>
    </rPh>
    <phoneticPr fontId="1"/>
  </si>
  <si>
    <t>←「その他」を選択された場合はここに業種を上書き入力してください。</t>
    <rPh sb="4" eb="5">
      <t>タ</t>
    </rPh>
    <rPh sb="7" eb="9">
      <t>センタク</t>
    </rPh>
    <rPh sb="12" eb="14">
      <t>バアイ</t>
    </rPh>
    <rPh sb="18" eb="20">
      <t>ギョウシュ</t>
    </rPh>
    <rPh sb="21" eb="23">
      <t>ウワガ</t>
    </rPh>
    <rPh sb="24" eb="26">
      <t>ニュウリョク</t>
    </rPh>
    <phoneticPr fontId="1"/>
  </si>
  <si>
    <t>（1）</t>
    <phoneticPr fontId="1"/>
  </si>
  <si>
    <t>（2）</t>
  </si>
  <si>
    <t>（3）</t>
  </si>
  <si>
    <t>（4）</t>
  </si>
  <si>
    <t>（5）</t>
  </si>
  <si>
    <t>（6）</t>
  </si>
  <si>
    <t>区　　分</t>
    <rPh sb="0" eb="1">
      <t>ク</t>
    </rPh>
    <rPh sb="3" eb="4">
      <t>ブン</t>
    </rPh>
    <phoneticPr fontId="1"/>
  </si>
  <si>
    <t>２０人～５５人</t>
    <rPh sb="2" eb="3">
      <t>ニン</t>
    </rPh>
    <rPh sb="6" eb="7">
      <t>ニン</t>
    </rPh>
    <phoneticPr fontId="1"/>
  </si>
  <si>
    <t>５６人以上</t>
    <rPh sb="2" eb="3">
      <t>ニン</t>
    </rPh>
    <rPh sb="3" eb="5">
      <t>イジョウ</t>
    </rPh>
    <phoneticPr fontId="1"/>
  </si>
  <si>
    <t>業種</t>
    <rPh sb="0" eb="1">
      <t>ギョウ</t>
    </rPh>
    <rPh sb="1" eb="2">
      <t>タネ</t>
    </rPh>
    <phoneticPr fontId="1"/>
  </si>
  <si>
    <t>株式会社　三木市</t>
    <rPh sb="0" eb="4">
      <t>カブシキガイシャ</t>
    </rPh>
    <rPh sb="5" eb="8">
      <t>ミキシ</t>
    </rPh>
    <phoneticPr fontId="1"/>
  </si>
  <si>
    <t>三木市上の丸町20-30</t>
    <rPh sb="0" eb="3">
      <t>ミキシ</t>
    </rPh>
    <rPh sb="3" eb="4">
      <t>ウエ</t>
    </rPh>
    <rPh sb="5" eb="6">
      <t>マル</t>
    </rPh>
    <rPh sb="6" eb="7">
      <t>マチ</t>
    </rPh>
    <phoneticPr fontId="1"/>
  </si>
  <si>
    <t>総務課　　〇△□◎</t>
    <rPh sb="0" eb="3">
      <t>ソウムカ</t>
    </rPh>
    <phoneticPr fontId="1"/>
  </si>
  <si>
    <t>代表取締役　社長　三木太郎</t>
    <rPh sb="0" eb="2">
      <t>ダイヒョウ</t>
    </rPh>
    <rPh sb="2" eb="5">
      <t>トリシマリヤク</t>
    </rPh>
    <rPh sb="6" eb="8">
      <t>シャチョウ</t>
    </rPh>
    <rPh sb="9" eb="11">
      <t>ミキ</t>
    </rPh>
    <rPh sb="11" eb="13">
      <t>タロウ</t>
    </rPh>
    <phoneticPr fontId="1"/>
  </si>
  <si>
    <t>説　　　明</t>
    <rPh sb="0" eb="1">
      <t>セツ</t>
    </rPh>
    <rPh sb="4" eb="5">
      <t>アキラ</t>
    </rPh>
    <phoneticPr fontId="1"/>
  </si>
  <si>
    <r>
      <t>〇</t>
    </r>
    <r>
      <rPr>
        <b/>
        <sz val="11"/>
        <color theme="1"/>
        <rFont val="ＭＳ Ｐゴシック"/>
        <family val="3"/>
        <charset val="128"/>
        <scheme val="minor"/>
      </rPr>
      <t>常時</t>
    </r>
    <r>
      <rPr>
        <sz val="11"/>
        <color theme="1"/>
        <rFont val="ＭＳ Ｐゴシック"/>
        <family val="3"/>
        <charset val="128"/>
        <scheme val="minor"/>
      </rPr>
      <t>雇用労働者数
週30時間以上（実数）</t>
    </r>
    <rPh sb="1" eb="3">
      <t>ジョウジ</t>
    </rPh>
    <rPh sb="3" eb="5">
      <t>コヨウ</t>
    </rPh>
    <rPh sb="5" eb="8">
      <t>ロウドウシャ</t>
    </rPh>
    <rPh sb="8" eb="9">
      <t>スウ</t>
    </rPh>
    <rPh sb="15" eb="17">
      <t>イジョウ</t>
    </rPh>
    <rPh sb="18" eb="20">
      <t>ジッスウ</t>
    </rPh>
    <phoneticPr fontId="1"/>
  </si>
  <si>
    <t>提出する書類</t>
    <rPh sb="0" eb="2">
      <t>テイシュツ</t>
    </rPh>
    <rPh sb="4" eb="6">
      <t>ショルイ</t>
    </rPh>
    <phoneticPr fontId="1"/>
  </si>
  <si>
    <t>合　　　計</t>
    <rPh sb="0" eb="1">
      <t>ア</t>
    </rPh>
    <rPh sb="4" eb="5">
      <t>ケイ</t>
    </rPh>
    <phoneticPr fontId="1"/>
  </si>
  <si>
    <t>Ａ</t>
    <phoneticPr fontId="1"/>
  </si>
  <si>
    <t>Ｂ</t>
    <phoneticPr fontId="1"/>
  </si>
  <si>
    <t>上記以外</t>
    <rPh sb="0" eb="2">
      <t>ジョウキ</t>
    </rPh>
    <rPh sb="2" eb="4">
      <t>イガイ</t>
    </rPh>
    <phoneticPr fontId="1"/>
  </si>
  <si>
    <t>三木市長　仲　田　一　彦　様</t>
    <rPh sb="5" eb="6">
      <t>ナカ</t>
    </rPh>
    <rPh sb="7" eb="8">
      <t>タ</t>
    </rPh>
    <rPh sb="9" eb="10">
      <t>イチ</t>
    </rPh>
    <rPh sb="11" eb="12">
      <t>ヒコ</t>
    </rPh>
    <phoneticPr fontId="1"/>
  </si>
  <si>
    <t>　三木市障害者雇用促進助成金交付要綱第２条第１号に規定する者の障害等級及び判定を証する書類の写し（身体障害者手帳等）</t>
    <rPh sb="21" eb="22">
      <t>ダイ</t>
    </rPh>
    <rPh sb="23" eb="24">
      <t>ゴウ</t>
    </rPh>
    <phoneticPr fontId="1"/>
  </si>
  <si>
    <t>　三木市障害者雇用促進助成金交付要綱第２条第２号ウに規定する者であることを証する書類の写し（雇用保険被保険者証等）</t>
    <rPh sb="21" eb="22">
      <t>ダイ</t>
    </rPh>
    <rPh sb="23" eb="24">
      <t>ゴウ</t>
    </rPh>
    <rPh sb="50" eb="51">
      <t>ヒ</t>
    </rPh>
    <rPh sb="51" eb="53">
      <t>ホケン</t>
    </rPh>
    <rPh sb="53" eb="54">
      <t>シャ</t>
    </rPh>
    <rPh sb="54" eb="55">
      <t>ショウ</t>
    </rPh>
    <rPh sb="55" eb="56">
      <t>ナド</t>
    </rPh>
    <phoneticPr fontId="1"/>
  </si>
  <si>
    <t>　法人市民税の領収証書（直近年度分）の写し等</t>
    <rPh sb="1" eb="3">
      <t>ホウジン</t>
    </rPh>
    <rPh sb="4" eb="5">
      <t>ミン</t>
    </rPh>
    <rPh sb="7" eb="10">
      <t>リョウシュウショウ</t>
    </rPh>
    <rPh sb="10" eb="11">
      <t>ショ</t>
    </rPh>
    <rPh sb="12" eb="14">
      <t>チョッキン</t>
    </rPh>
    <rPh sb="14" eb="16">
      <t>ネンド</t>
    </rPh>
    <rPh sb="16" eb="17">
      <t>ブン</t>
    </rPh>
    <rPh sb="21" eb="22">
      <t>ナド</t>
    </rPh>
    <phoneticPr fontId="1"/>
  </si>
  <si>
    <t>　三木市障害者雇用促進助成金入力シート</t>
    <rPh sb="1" eb="4">
      <t>ミキシ</t>
    </rPh>
    <rPh sb="4" eb="7">
      <t>ショウガイシャ</t>
    </rPh>
    <rPh sb="7" eb="9">
      <t>コヨウ</t>
    </rPh>
    <rPh sb="9" eb="11">
      <t>ソクシン</t>
    </rPh>
    <rPh sb="14" eb="16">
      <t>ニュウリョク</t>
    </rPh>
    <phoneticPr fontId="1"/>
  </si>
  <si>
    <t>　三木市障害者雇用促進助成金計算書</t>
    <rPh sb="1" eb="4">
      <t>ミキシ</t>
    </rPh>
    <rPh sb="4" eb="7">
      <t>ショウガイシャ</t>
    </rPh>
    <rPh sb="7" eb="9">
      <t>コヨウ</t>
    </rPh>
    <rPh sb="9" eb="11">
      <t>ソクシン</t>
    </rPh>
    <rPh sb="11" eb="14">
      <t>ジョセイキン</t>
    </rPh>
    <rPh sb="14" eb="17">
      <t>ケイサンショ</t>
    </rPh>
    <phoneticPr fontId="1"/>
  </si>
  <si>
    <t>銀行</t>
    <rPh sb="0" eb="2">
      <t>ギンコウ</t>
    </rPh>
    <phoneticPr fontId="1"/>
  </si>
  <si>
    <t>支店</t>
    <rPh sb="0" eb="2">
      <t>シテン</t>
    </rPh>
    <phoneticPr fontId="1"/>
  </si>
  <si>
    <t>普通</t>
    <rPh sb="0" eb="2">
      <t>フツウ</t>
    </rPh>
    <phoneticPr fontId="20"/>
  </si>
  <si>
    <t>信用金庫</t>
    <rPh sb="0" eb="2">
      <t>シンヨウ</t>
    </rPh>
    <rPh sb="2" eb="4">
      <t>キンコ</t>
    </rPh>
    <phoneticPr fontId="20"/>
  </si>
  <si>
    <t>支所</t>
    <rPh sb="0" eb="2">
      <t>シショ</t>
    </rPh>
    <phoneticPr fontId="1"/>
  </si>
  <si>
    <t>信用組合</t>
    <rPh sb="0" eb="2">
      <t>シンヨウ</t>
    </rPh>
    <rPh sb="2" eb="4">
      <t>クミアイ</t>
    </rPh>
    <phoneticPr fontId="20"/>
  </si>
  <si>
    <t>農協</t>
    <rPh sb="0" eb="2">
      <t>ノウキョウ</t>
    </rPh>
    <phoneticPr fontId="20"/>
  </si>
  <si>
    <t>当座</t>
    <rPh sb="0" eb="2">
      <t>トウザ</t>
    </rPh>
    <phoneticPr fontId="20"/>
  </si>
  <si>
    <t>・その他市長が必要と認める書類（入力シート）←　別シート　</t>
    <rPh sb="16" eb="18">
      <t>ニュウリョク</t>
    </rPh>
    <phoneticPr fontId="1"/>
  </si>
  <si>
    <t>・法人市税の納税証明書（直近年度分）の写し</t>
    <rPh sb="1" eb="3">
      <t>ホウジン</t>
    </rPh>
    <phoneticPr fontId="1"/>
  </si>
  <si>
    <t>E-mail</t>
    <phoneticPr fontId="1"/>
  </si>
  <si>
    <t>①</t>
  </si>
  <si>
    <t>0794-99-9999</t>
  </si>
  <si>
    <t>0794-99-9998</t>
  </si>
  <si>
    <t>E-mail</t>
  </si>
  <si>
    <t>ｍｉｋｉ＠・・・</t>
  </si>
  <si>
    <t>②</t>
  </si>
  <si>
    <t>・雇用関係を証する書類の写し（例：雇用通知書又は雇用(労働)契約書、雇用保険関係書類、就業規則）</t>
  </si>
  <si>
    <r>
      <t>〇</t>
    </r>
    <r>
      <rPr>
        <b/>
        <sz val="11"/>
        <color theme="1"/>
        <rFont val="ＭＳ Ｐゴシック"/>
        <family val="3"/>
        <charset val="128"/>
        <scheme val="minor"/>
      </rPr>
      <t>短時間</t>
    </r>
    <r>
      <rPr>
        <sz val="11"/>
        <color theme="1"/>
        <rFont val="ＭＳ Ｐゴシック"/>
        <family val="3"/>
        <charset val="128"/>
        <scheme val="minor"/>
      </rPr>
      <t>雇用労働者数
週20時間～週30時間（実数）</t>
    </r>
    <rPh sb="1" eb="4">
      <t>タンジカン</t>
    </rPh>
    <rPh sb="4" eb="6">
      <t>コヨウ</t>
    </rPh>
    <rPh sb="6" eb="9">
      <t>ロウドウシャ</t>
    </rPh>
    <rPh sb="9" eb="10">
      <t>スウ</t>
    </rPh>
    <rPh sb="23" eb="25">
      <t>ジッスウ</t>
    </rPh>
    <phoneticPr fontId="1"/>
  </si>
  <si>
    <t>人</t>
    <rPh sb="0" eb="1">
      <t>ニン</t>
    </rPh>
    <phoneticPr fontId="1"/>
  </si>
  <si>
    <r>
      <t>〇</t>
    </r>
    <r>
      <rPr>
        <b/>
        <sz val="12"/>
        <color theme="1"/>
        <rFont val="ＭＳ Ｐゴシック"/>
        <family val="3"/>
        <charset val="128"/>
        <scheme val="minor"/>
      </rPr>
      <t>常時</t>
    </r>
    <r>
      <rPr>
        <sz val="12"/>
        <color theme="1"/>
        <rFont val="ＭＳ Ｐゴシック"/>
        <family val="3"/>
        <charset val="128"/>
        <scheme val="minor"/>
      </rPr>
      <t xml:space="preserve">雇用労働者数　　　　　　　　　　　　    　　
   週30時間以上（実数）                                                                        </t>
    </r>
    <rPh sb="1" eb="3">
      <t>ジョウジ</t>
    </rPh>
    <rPh sb="3" eb="5">
      <t>コヨウ</t>
    </rPh>
    <rPh sb="5" eb="8">
      <t>ロウドウシャ</t>
    </rPh>
    <rPh sb="8" eb="9">
      <t>スウ</t>
    </rPh>
    <phoneticPr fontId="1"/>
  </si>
  <si>
    <t>人</t>
    <rPh sb="0" eb="1">
      <t>ヒト</t>
    </rPh>
    <phoneticPr fontId="1"/>
  </si>
  <si>
    <r>
      <t>〇</t>
    </r>
    <r>
      <rPr>
        <b/>
        <sz val="12"/>
        <color theme="1"/>
        <rFont val="ＭＳ Ｐゴシック"/>
        <family val="3"/>
        <charset val="128"/>
        <scheme val="minor"/>
      </rPr>
      <t>短時間</t>
    </r>
    <r>
      <rPr>
        <sz val="12"/>
        <color theme="1"/>
        <rFont val="ＭＳ Ｐゴシック"/>
        <family val="3"/>
        <charset val="128"/>
        <scheme val="minor"/>
      </rPr>
      <t>雇用労働者
週20時間～週30時間（実数）　　　　　　　　　  　　　</t>
    </r>
    <rPh sb="1" eb="4">
      <t>タンジカン</t>
    </rPh>
    <rPh sb="4" eb="6">
      <t>コヨウ</t>
    </rPh>
    <rPh sb="6" eb="9">
      <t>ロウドウシャ</t>
    </rPh>
    <rPh sb="22" eb="24">
      <t>ジッスウ</t>
    </rPh>
    <phoneticPr fontId="1"/>
  </si>
  <si>
    <t>身体　1・2級、療育　Ａ　　  　 　</t>
    <rPh sb="0" eb="2">
      <t>シンタイ</t>
    </rPh>
    <rPh sb="6" eb="7">
      <t>キュウ</t>
    </rPh>
    <rPh sb="8" eb="10">
      <t>リョウイク</t>
    </rPh>
    <phoneticPr fontId="1"/>
  </si>
  <si>
    <r>
      <t>雇用者数　　</t>
    </r>
    <r>
      <rPr>
        <sz val="14"/>
        <color theme="1"/>
        <rFont val="ＭＳ Ｐゴシック"/>
        <family val="2"/>
        <charset val="128"/>
        <scheme val="minor"/>
      </rPr>
      <t xml:space="preserve">
</t>
    </r>
    <r>
      <rPr>
        <sz val="8"/>
        <color theme="1"/>
        <rFont val="ＭＳ Ｐゴシック"/>
        <family val="3"/>
        <charset val="128"/>
        <scheme val="minor"/>
      </rPr>
      <t>（常用雇用+短時間雇用＊0.5）　</t>
    </r>
    <rPh sb="0" eb="3">
      <t>コヨウシャ</t>
    </rPh>
    <rPh sb="3" eb="4">
      <t>スウ</t>
    </rPh>
    <rPh sb="8" eb="10">
      <t>ジョウヨウ</t>
    </rPh>
    <rPh sb="10" eb="12">
      <t>コヨウ</t>
    </rPh>
    <rPh sb="13" eb="16">
      <t>タンジカン</t>
    </rPh>
    <rPh sb="16" eb="18">
      <t>コヨウ</t>
    </rPh>
    <phoneticPr fontId="1"/>
  </si>
  <si>
    <t>法定雇用障害者者数</t>
    <rPh sb="0" eb="2">
      <t>ホウテイ</t>
    </rPh>
    <rPh sb="4" eb="7">
      <t>ショウガイシャ</t>
    </rPh>
    <rPh sb="7" eb="8">
      <t>シャ</t>
    </rPh>
    <rPh sb="8" eb="9">
      <t>スウ</t>
    </rPh>
    <phoneticPr fontId="1"/>
  </si>
  <si>
    <r>
      <rPr>
        <sz val="14"/>
        <color theme="1"/>
        <rFont val="ＭＳ Ｐゴシック"/>
        <family val="3"/>
        <charset val="128"/>
        <scheme val="minor"/>
      </rPr>
      <t xml:space="preserve">
雇用障害者数（換算後）</t>
    </r>
    <r>
      <rPr>
        <sz val="12"/>
        <color theme="1"/>
        <rFont val="ＭＳ Ｐゴシック"/>
        <family val="3"/>
        <charset val="128"/>
        <scheme val="minor"/>
      </rPr>
      <t>　　　</t>
    </r>
    <r>
      <rPr>
        <sz val="11"/>
        <color theme="1"/>
        <rFont val="ＭＳ Ｐゴシック"/>
        <family val="2"/>
        <charset val="128"/>
        <scheme val="minor"/>
      </rPr>
      <t xml:space="preserve">
</t>
    </r>
    <rPh sb="1" eb="3">
      <t>コヨウ</t>
    </rPh>
    <rPh sb="3" eb="6">
      <t>ショウガイシャ</t>
    </rPh>
    <rPh sb="6" eb="7">
      <t>スウ</t>
    </rPh>
    <rPh sb="8" eb="10">
      <t>カンサン</t>
    </rPh>
    <rPh sb="10" eb="11">
      <t>ゴ</t>
    </rPh>
    <phoneticPr fontId="1"/>
  </si>
  <si>
    <t>超過障害者雇用者数</t>
    <rPh sb="0" eb="2">
      <t>チョウカ</t>
    </rPh>
    <rPh sb="2" eb="5">
      <t>ショウガイシャ</t>
    </rPh>
    <rPh sb="5" eb="8">
      <t>コヨウシャ</t>
    </rPh>
    <rPh sb="8" eb="9">
      <t>スウ</t>
    </rPh>
    <phoneticPr fontId="1"/>
  </si>
  <si>
    <t>重度</t>
    <rPh sb="0" eb="2">
      <t>ジュウド</t>
    </rPh>
    <phoneticPr fontId="1"/>
  </si>
  <si>
    <t>軽度</t>
    <rPh sb="0" eb="2">
      <t>ケイド</t>
    </rPh>
    <phoneticPr fontId="1"/>
  </si>
  <si>
    <t>精神</t>
    <rPh sb="0" eb="2">
      <t>セイシン</t>
    </rPh>
    <phoneticPr fontId="1"/>
  </si>
  <si>
    <t>三木市障害者雇用促進助成金入力シート【基礎データ】</t>
    <rPh sb="0" eb="3">
      <t>ミキシ</t>
    </rPh>
    <rPh sb="3" eb="6">
      <t>ショウガイシャ</t>
    </rPh>
    <rPh sb="6" eb="8">
      <t>コヨウ</t>
    </rPh>
    <rPh sb="8" eb="10">
      <t>ソクシン</t>
    </rPh>
    <rPh sb="10" eb="13">
      <t>ジョセイキン</t>
    </rPh>
    <rPh sb="13" eb="15">
      <t>ニュウリョク</t>
    </rPh>
    <rPh sb="19" eb="21">
      <t>キソ</t>
    </rPh>
    <phoneticPr fontId="1"/>
  </si>
  <si>
    <t>入力シートの基礎データに必要事項を入力してください。</t>
    <rPh sb="0" eb="2">
      <t>ニュウリョク</t>
    </rPh>
    <rPh sb="6" eb="8">
      <t>キソ</t>
    </rPh>
    <rPh sb="12" eb="14">
      <t>ヒツヨウ</t>
    </rPh>
    <rPh sb="14" eb="16">
      <t>ジコウ</t>
    </rPh>
    <rPh sb="17" eb="19">
      <t>ニュウリョク</t>
    </rPh>
    <phoneticPr fontId="1"/>
  </si>
  <si>
    <t>業　　　　種</t>
    <rPh sb="0" eb="1">
      <t>ギョウ</t>
    </rPh>
    <rPh sb="5" eb="6">
      <t>シュ</t>
    </rPh>
    <phoneticPr fontId="1"/>
  </si>
  <si>
    <t>三木市役所　3階　健康福祉部　障がい福祉課</t>
    <rPh sb="0" eb="3">
      <t>ミキシ</t>
    </rPh>
    <rPh sb="3" eb="5">
      <t>ヤクショ</t>
    </rPh>
    <rPh sb="7" eb="8">
      <t>カイ</t>
    </rPh>
    <rPh sb="9" eb="11">
      <t>ケンコウ</t>
    </rPh>
    <rPh sb="11" eb="13">
      <t>フクシ</t>
    </rPh>
    <rPh sb="13" eb="14">
      <t>ブ</t>
    </rPh>
    <rPh sb="15" eb="16">
      <t>ショウ</t>
    </rPh>
    <rPh sb="18" eb="20">
      <t>フクシ</t>
    </rPh>
    <rPh sb="20" eb="21">
      <t>カ</t>
    </rPh>
    <phoneticPr fontId="1"/>
  </si>
  <si>
    <t>（※）</t>
    <phoneticPr fontId="1"/>
  </si>
  <si>
    <t>様式第１号（第５条関係）</t>
    <phoneticPr fontId="1"/>
  </si>
  <si>
    <t>令和８年度　　三木市障害者雇用促進助成金交付申請書</t>
    <rPh sb="0" eb="2">
      <t>レイワ</t>
    </rPh>
    <rPh sb="3" eb="5">
      <t>ネンドヘイネンド</t>
    </rPh>
    <rPh sb="7" eb="9">
      <t>ミキ</t>
    </rPh>
    <phoneticPr fontId="1"/>
  </si>
  <si>
    <t>※人数は、令和8年6月1日を基準日として算定願います。</t>
    <rPh sb="1" eb="3">
      <t>ニンズウ</t>
    </rPh>
    <rPh sb="5" eb="6">
      <t>レイ</t>
    </rPh>
    <rPh sb="6" eb="7">
      <t>ワ</t>
    </rPh>
    <rPh sb="8" eb="9">
      <t>ネン</t>
    </rPh>
    <rPh sb="9" eb="10">
      <t>ガンネン</t>
    </rPh>
    <rPh sb="10" eb="11">
      <t>ガツ</t>
    </rPh>
    <rPh sb="12" eb="13">
      <t>ニチ</t>
    </rPh>
    <rPh sb="14" eb="17">
      <t>キジュンビ</t>
    </rPh>
    <rPh sb="20" eb="23">
      <t>サンテイネガ</t>
    </rPh>
    <phoneticPr fontId="1"/>
  </si>
  <si>
    <t>・雇用状況報告書の写し</t>
    <phoneticPr fontId="1"/>
  </si>
  <si>
    <t>入　力　例</t>
    <rPh sb="0" eb="1">
      <t>ニュウ</t>
    </rPh>
    <rPh sb="2" eb="3">
      <t>チカラ</t>
    </rPh>
    <rPh sb="4" eb="5">
      <t>レイ</t>
    </rPh>
    <phoneticPr fontId="1"/>
  </si>
  <si>
    <t>企業名を入力してください。</t>
    <rPh sb="0" eb="2">
      <t>キギョウ</t>
    </rPh>
    <rPh sb="2" eb="3">
      <t>メイ</t>
    </rPh>
    <rPh sb="4" eb="6">
      <t>ニュウリョク</t>
    </rPh>
    <phoneticPr fontId="1"/>
  </si>
  <si>
    <t>主たる事業所の住所を入力してください。</t>
    <rPh sb="0" eb="1">
      <t>シュ</t>
    </rPh>
    <rPh sb="3" eb="6">
      <t>ジギョウショ</t>
    </rPh>
    <rPh sb="7" eb="9">
      <t>ジュウショ</t>
    </rPh>
    <rPh sb="10" eb="12">
      <t>ニュウリョク</t>
    </rPh>
    <phoneticPr fontId="1"/>
  </si>
  <si>
    <t>代表者の役職・氏名を入力してください。</t>
    <rPh sb="0" eb="3">
      <t>ダイヒョウシャ</t>
    </rPh>
    <rPh sb="4" eb="6">
      <t>ヤクショク</t>
    </rPh>
    <rPh sb="7" eb="9">
      <t>シメイ</t>
    </rPh>
    <rPh sb="10" eb="12">
      <t>ニュウリョク</t>
    </rPh>
    <phoneticPr fontId="1"/>
  </si>
  <si>
    <t>代表者の電話番号を入力してください。</t>
    <rPh sb="0" eb="2">
      <t>ダイヒョウ</t>
    </rPh>
    <rPh sb="2" eb="3">
      <t>シャ</t>
    </rPh>
    <rPh sb="4" eb="6">
      <t>デンワ</t>
    </rPh>
    <rPh sb="6" eb="8">
      <t>バンゴウ</t>
    </rPh>
    <rPh sb="9" eb="11">
      <t>ニュウリョク</t>
    </rPh>
    <phoneticPr fontId="1"/>
  </si>
  <si>
    <t>代表者のFAX番号を入力してください。</t>
    <rPh sb="0" eb="2">
      <t>ダイヒョウ</t>
    </rPh>
    <rPh sb="2" eb="3">
      <t>シャ</t>
    </rPh>
    <rPh sb="7" eb="9">
      <t>バンゴウ</t>
    </rPh>
    <rPh sb="10" eb="12">
      <t>ニュウリョク</t>
    </rPh>
    <phoneticPr fontId="1"/>
  </si>
  <si>
    <t>申請に係る連絡が取れるメールアドレスを入力してください。</t>
    <rPh sb="0" eb="2">
      <t>シンセイ</t>
    </rPh>
    <rPh sb="3" eb="4">
      <t>カカ</t>
    </rPh>
    <rPh sb="5" eb="7">
      <t>レンラク</t>
    </rPh>
    <rPh sb="8" eb="9">
      <t>ト</t>
    </rPh>
    <rPh sb="19" eb="21">
      <t>ニュウリョク</t>
    </rPh>
    <phoneticPr fontId="1"/>
  </si>
  <si>
    <t>担当者の部署・氏名を入力してください。</t>
    <rPh sb="0" eb="3">
      <t>タントウシャ</t>
    </rPh>
    <rPh sb="4" eb="6">
      <t>ブショ</t>
    </rPh>
    <rPh sb="7" eb="9">
      <t>シメイ</t>
    </rPh>
    <rPh sb="10" eb="12">
      <t>ニュウリョク</t>
    </rPh>
    <phoneticPr fontId="1"/>
  </si>
  <si>
    <t>担当所属・氏名</t>
    <rPh sb="0" eb="2">
      <t>タントウ</t>
    </rPh>
    <rPh sb="2" eb="4">
      <t>ショゾク</t>
    </rPh>
    <rPh sb="5" eb="7">
      <t>シメイ</t>
    </rPh>
    <phoneticPr fontId="1"/>
  </si>
  <si>
    <t>程度）重度</t>
    <rPh sb="0" eb="2">
      <t>テイド</t>
    </rPh>
    <rPh sb="3" eb="5">
      <t>ジュウド</t>
    </rPh>
    <phoneticPr fontId="1"/>
  </si>
  <si>
    <t>程度）軽度</t>
    <rPh sb="0" eb="2">
      <t>テイド</t>
    </rPh>
    <rPh sb="3" eb="5">
      <t>ケイド</t>
    </rPh>
    <phoneticPr fontId="1"/>
  </si>
  <si>
    <t>身体１・２級、療育Ａ判定、</t>
    <rPh sb="0" eb="2">
      <t>シンタイ</t>
    </rPh>
    <rPh sb="5" eb="6">
      <t>キュウ</t>
    </rPh>
    <rPh sb="7" eb="9">
      <t>リョウイク</t>
    </rPh>
    <rPh sb="10" eb="12">
      <t>ハンテイ</t>
    </rPh>
    <phoneticPr fontId="1"/>
  </si>
  <si>
    <t>上記以外の、身体障害者手帳３～６級、療育手帳Ｂ判定、精神保健福祉手帳１～３級の所持者数を入力してください。</t>
    <rPh sb="0" eb="2">
      <t>ジョウキ</t>
    </rPh>
    <rPh sb="2" eb="4">
      <t>イガイ</t>
    </rPh>
    <rPh sb="6" eb="8">
      <t>シンタイ</t>
    </rPh>
    <rPh sb="8" eb="11">
      <t>ショウガイシャ</t>
    </rPh>
    <rPh sb="11" eb="13">
      <t>テチョウ</t>
    </rPh>
    <rPh sb="16" eb="17">
      <t>キュウ</t>
    </rPh>
    <rPh sb="18" eb="20">
      <t>リョウイク</t>
    </rPh>
    <rPh sb="20" eb="22">
      <t>テチョウ</t>
    </rPh>
    <rPh sb="23" eb="25">
      <t>ハンテイ</t>
    </rPh>
    <rPh sb="26" eb="28">
      <t>セイシン</t>
    </rPh>
    <rPh sb="28" eb="30">
      <t>ホケン</t>
    </rPh>
    <rPh sb="30" eb="32">
      <t>フクシ</t>
    </rPh>
    <rPh sb="32" eb="34">
      <t>テチョウ</t>
    </rPh>
    <rPh sb="37" eb="38">
      <t>キュウ</t>
    </rPh>
    <rPh sb="39" eb="41">
      <t>ショジ</t>
    </rPh>
    <rPh sb="41" eb="42">
      <t>シャ</t>
    </rPh>
    <rPh sb="42" eb="43">
      <t>スウ</t>
    </rPh>
    <rPh sb="44" eb="46">
      <t>ニュウリョク</t>
    </rPh>
    <phoneticPr fontId="1"/>
  </si>
  <si>
    <t>身体１・２級、療育Ａ判定</t>
    <rPh sb="0" eb="2">
      <t>シンタイ</t>
    </rPh>
    <rPh sb="5" eb="6">
      <t>キュウ</t>
    </rPh>
    <rPh sb="7" eb="9">
      <t>リョウイク</t>
    </rPh>
    <rPh sb="10" eb="12">
      <t>ハンテイ</t>
    </rPh>
    <phoneticPr fontId="1"/>
  </si>
  <si>
    <t>上記以外の、身体障害者手帳３～６級、療育手帳Ｂ判定、精神保健福祉手帳１～３級の所持者数を入力してください。</t>
    <rPh sb="0" eb="2">
      <t>ジョウキ</t>
    </rPh>
    <rPh sb="2" eb="4">
      <t>イガイ</t>
    </rPh>
    <rPh sb="6" eb="8">
      <t>シンタイ</t>
    </rPh>
    <rPh sb="8" eb="11">
      <t>ショウガイシャ</t>
    </rPh>
    <rPh sb="11" eb="13">
      <t>テチョウ</t>
    </rPh>
    <rPh sb="16" eb="17">
      <t>キュウ</t>
    </rPh>
    <rPh sb="18" eb="20">
      <t>リョウイク</t>
    </rPh>
    <rPh sb="20" eb="22">
      <t>テチョウ</t>
    </rPh>
    <rPh sb="23" eb="25">
      <t>ハンテイ</t>
    </rPh>
    <rPh sb="26" eb="28">
      <t>セイシン</t>
    </rPh>
    <rPh sb="28" eb="30">
      <t>ホケン</t>
    </rPh>
    <rPh sb="30" eb="32">
      <t>フクシ</t>
    </rPh>
    <rPh sb="32" eb="34">
      <t>テチョウ</t>
    </rPh>
    <rPh sb="37" eb="38">
      <t>キュウ</t>
    </rPh>
    <rPh sb="39" eb="43">
      <t>ショジシャスウ</t>
    </rPh>
    <rPh sb="44" eb="46">
      <t>ニュウリョク</t>
    </rPh>
    <phoneticPr fontId="1"/>
  </si>
  <si>
    <t>プルダウンメニューから選択してください。</t>
    <rPh sb="11" eb="13">
      <t>センタク</t>
    </rPh>
    <phoneticPr fontId="1"/>
  </si>
  <si>
    <t>・障がい者であることが確認できる障害者手帳等の写し（氏名・等級・療育にあっては判定が写しでも判別できること。）</t>
    <rPh sb="1" eb="2">
      <t>ショウ</t>
    </rPh>
    <rPh sb="4" eb="5">
      <t>シャ</t>
    </rPh>
    <rPh sb="11" eb="13">
      <t>カクニン</t>
    </rPh>
    <rPh sb="23" eb="24">
      <t>ウツ</t>
    </rPh>
    <rPh sb="26" eb="28">
      <t>シメイ</t>
    </rPh>
    <rPh sb="29" eb="31">
      <t>トウキュウ</t>
    </rPh>
    <rPh sb="32" eb="34">
      <t>リョウイク</t>
    </rPh>
    <rPh sb="39" eb="41">
      <t>ハンテイ</t>
    </rPh>
    <rPh sb="42" eb="43">
      <t>ウツ</t>
    </rPh>
    <rPh sb="46" eb="48">
      <t>ハンベツ</t>
    </rPh>
    <phoneticPr fontId="1"/>
  </si>
  <si>
    <t xml:space="preserve"> ※従業員数37.5人以上で、市外の障害者雇用で雇っている場合は、その方の障害者手帳の写しも必要</t>
    <rPh sb="2" eb="5">
      <t>ジュウギョウイン</t>
    </rPh>
    <rPh sb="5" eb="6">
      <t>スウ</t>
    </rPh>
    <rPh sb="10" eb="11">
      <t>ニン</t>
    </rPh>
    <rPh sb="11" eb="13">
      <t>イジョウ</t>
    </rPh>
    <rPh sb="15" eb="17">
      <t>シガイ</t>
    </rPh>
    <rPh sb="18" eb="21">
      <t>ショウガイシャ</t>
    </rPh>
    <rPh sb="21" eb="23">
      <t>コヨウ</t>
    </rPh>
    <rPh sb="24" eb="25">
      <t>ヤト</t>
    </rPh>
    <rPh sb="29" eb="31">
      <t>バアイ</t>
    </rPh>
    <rPh sb="35" eb="36">
      <t>カタ</t>
    </rPh>
    <rPh sb="37" eb="40">
      <t>ショウガイシャ</t>
    </rPh>
    <rPh sb="40" eb="42">
      <t>テチョウ</t>
    </rPh>
    <rPh sb="43" eb="44">
      <t>ウツ</t>
    </rPh>
    <rPh sb="46" eb="48">
      <t>ヒツヨウ</t>
    </rPh>
    <phoneticPr fontId="1"/>
  </si>
  <si>
    <t>身体障害者手帳１・２級、療育手帳A判定の所持者数を入力してください。</t>
    <rPh sb="0" eb="2">
      <t>シンタイ</t>
    </rPh>
    <rPh sb="2" eb="5">
      <t>ショウガイシャ</t>
    </rPh>
    <rPh sb="5" eb="7">
      <t>テチョウ</t>
    </rPh>
    <rPh sb="10" eb="11">
      <t>キュウ</t>
    </rPh>
    <rPh sb="12" eb="14">
      <t>リョウイク</t>
    </rPh>
    <rPh sb="14" eb="16">
      <t>テチョウ</t>
    </rPh>
    <rPh sb="17" eb="19">
      <t>ハンテイ</t>
    </rPh>
    <rPh sb="20" eb="22">
      <t>ショジ</t>
    </rPh>
    <rPh sb="22" eb="23">
      <t>シャ</t>
    </rPh>
    <rPh sb="23" eb="24">
      <t>カズ</t>
    </rPh>
    <rPh sb="25" eb="27">
      <t>ニュウリョク</t>
    </rPh>
    <phoneticPr fontId="1"/>
  </si>
  <si>
    <t>身体障害者手帳１・２級、療育手帳Ａ判定の所持者数を入力してください。</t>
    <rPh sb="0" eb="2">
      <t>シンタイ</t>
    </rPh>
    <rPh sb="2" eb="5">
      <t>ショウガイシャ</t>
    </rPh>
    <rPh sb="5" eb="7">
      <t>テチョウ</t>
    </rPh>
    <rPh sb="10" eb="11">
      <t>キュウ</t>
    </rPh>
    <rPh sb="12" eb="14">
      <t>リョウイク</t>
    </rPh>
    <rPh sb="14" eb="16">
      <t>テチョウ</t>
    </rPh>
    <rPh sb="17" eb="19">
      <t>ハンテイ</t>
    </rPh>
    <rPh sb="20" eb="22">
      <t>ショジ</t>
    </rPh>
    <rPh sb="22" eb="24">
      <t>シャスウ</t>
    </rPh>
    <rPh sb="25" eb="27">
      <t>ニュウリョク</t>
    </rPh>
    <phoneticPr fontId="1"/>
  </si>
  <si>
    <t>・助成金の算出根拠のわかる書類（助成金計算書（入力不要））←　別シート</t>
    <rPh sb="16" eb="19">
      <t>ジョセイキン</t>
    </rPh>
    <rPh sb="19" eb="22">
      <t>ケイサンショ</t>
    </rPh>
    <rPh sb="23" eb="27">
      <t>ニュウリョクフヨウ</t>
    </rPh>
    <rPh sb="31" eb="32">
      <t>ベツ</t>
    </rPh>
    <phoneticPr fontId="1"/>
  </si>
  <si>
    <t>令和９年２月１９日（金）</t>
    <rPh sb="0" eb="2">
      <t>レイワ</t>
    </rPh>
    <rPh sb="3" eb="4">
      <t>ネン</t>
    </rPh>
    <rPh sb="5" eb="6">
      <t>ガツ</t>
    </rPh>
    <rPh sb="8" eb="9">
      <t>ニチ</t>
    </rPh>
    <rPh sb="10" eb="11">
      <t>キン</t>
    </rPh>
    <phoneticPr fontId="1"/>
  </si>
  <si>
    <r>
      <t>　　　　　うち障がい者数　　　　　</t>
    </r>
    <r>
      <rPr>
        <sz val="12"/>
        <color theme="1"/>
        <rFont val="ＭＳ Ｐゴシック"/>
        <family val="3"/>
        <charset val="128"/>
        <scheme val="minor"/>
      </rPr>
      <t>　　　　　　　</t>
    </r>
    <rPh sb="7" eb="8">
      <t>ショウ</t>
    </rPh>
    <rPh sb="10" eb="11">
      <t>シャ</t>
    </rPh>
    <rPh sb="11" eb="12">
      <t>スウ</t>
    </rPh>
    <phoneticPr fontId="1"/>
  </si>
  <si>
    <t xml:space="preserve">身体１・２級、療育Ａ　   　  </t>
    <rPh sb="0" eb="2">
      <t>シンタイ</t>
    </rPh>
    <rPh sb="5" eb="6">
      <t>キュウ</t>
    </rPh>
    <rPh sb="7" eb="9">
      <t>リョウイク</t>
    </rPh>
    <phoneticPr fontId="1"/>
  </si>
  <si>
    <r>
      <rPr>
        <sz val="11"/>
        <color theme="1"/>
        <rFont val="ＭＳ Ｐゴシック"/>
        <family val="3"/>
        <charset val="128"/>
        <scheme val="minor"/>
      </rPr>
      <t>その他</t>
    </r>
    <r>
      <rPr>
        <sz val="10"/>
        <color theme="1"/>
        <rFont val="ＭＳ Ｐゴシック"/>
        <family val="3"/>
        <charset val="128"/>
        <scheme val="minor"/>
      </rPr>
      <t xml:space="preserve">
(身体３～６級、療育B1・B２、　　　　精神１～３級)
　　　　　　　　　　　　　</t>
    </r>
    <r>
      <rPr>
        <sz val="12"/>
        <color theme="1"/>
        <rFont val="ＭＳ Ｐゴシック"/>
        <family val="3"/>
        <charset val="128"/>
        <scheme val="minor"/>
      </rPr>
      <t xml:space="preserve">　　　    　   </t>
    </r>
    <r>
      <rPr>
        <sz val="10"/>
        <color theme="1"/>
        <rFont val="ＭＳ Ｐゴシック"/>
        <family val="3"/>
        <charset val="128"/>
        <scheme val="minor"/>
      </rPr>
      <t xml:space="preserve">
　</t>
    </r>
    <rPh sb="2" eb="3">
      <t>タ</t>
    </rPh>
    <rPh sb="5" eb="7">
      <t>シンタイ</t>
    </rPh>
    <rPh sb="10" eb="11">
      <t>キュウ</t>
    </rPh>
    <rPh sb="12" eb="14">
      <t>リョウイク</t>
    </rPh>
    <rPh sb="24" eb="26">
      <t>セイシン</t>
    </rPh>
    <rPh sb="29" eb="30">
      <t>キュウ</t>
    </rPh>
    <phoneticPr fontId="1"/>
  </si>
  <si>
    <t>※週20時間未満の方は対象外です。</t>
    <rPh sb="1" eb="2">
      <t>シュウ</t>
    </rPh>
    <rPh sb="4" eb="6">
      <t>ジカン</t>
    </rPh>
    <rPh sb="6" eb="8">
      <t>ミマン</t>
    </rPh>
    <rPh sb="9" eb="10">
      <t>カタ</t>
    </rPh>
    <rPh sb="11" eb="13">
      <t>タイショウ</t>
    </rPh>
    <rPh sb="13" eb="14">
      <t>ガイ</t>
    </rPh>
    <phoneticPr fontId="1"/>
  </si>
  <si>
    <r>
      <rPr>
        <sz val="11"/>
        <color theme="1"/>
        <rFont val="ＭＳ Ｐゴシック"/>
        <family val="3"/>
        <charset val="128"/>
        <scheme val="minor"/>
      </rPr>
      <t>①身体３～６級、療育B１･B２</t>
    </r>
    <r>
      <rPr>
        <sz val="12"/>
        <color theme="1"/>
        <rFont val="ＭＳ Ｐゴシック"/>
        <family val="3"/>
        <charset val="128"/>
        <scheme val="minor"/>
      </rPr>
      <t>　　</t>
    </r>
    <rPh sb="1" eb="3">
      <t>シンタイ</t>
    </rPh>
    <rPh sb="6" eb="7">
      <t>キュウ</t>
    </rPh>
    <rPh sb="8" eb="10">
      <t>リョウイク</t>
    </rPh>
    <phoneticPr fontId="1"/>
  </si>
  <si>
    <r>
      <rPr>
        <sz val="10"/>
        <color theme="1"/>
        <rFont val="ＭＳ Ｐゴシック"/>
        <family val="3"/>
        <charset val="128"/>
        <scheme val="minor"/>
      </rPr>
      <t>②精神手帳所持者で雇入れから３年以内又は精神手帳取得から３年以内の方　</t>
    </r>
    <r>
      <rPr>
        <sz val="12"/>
        <color theme="1"/>
        <rFont val="ＭＳ Ｐゴシック"/>
        <family val="3"/>
        <charset val="128"/>
        <scheme val="minor"/>
      </rPr>
      <t>　　　　　　　　　　　　　　　　　　　</t>
    </r>
    <rPh sb="1" eb="3">
      <t>セイシン</t>
    </rPh>
    <rPh sb="3" eb="5">
      <t>テチョウ</t>
    </rPh>
    <rPh sb="5" eb="7">
      <t>ショジ</t>
    </rPh>
    <rPh sb="7" eb="8">
      <t>シャ</t>
    </rPh>
    <rPh sb="9" eb="11">
      <t>ヤトイイ</t>
    </rPh>
    <rPh sb="15" eb="16">
      <t>ネン</t>
    </rPh>
    <rPh sb="16" eb="18">
      <t>イナイ</t>
    </rPh>
    <rPh sb="18" eb="19">
      <t>マタ</t>
    </rPh>
    <rPh sb="20" eb="22">
      <t>セイシン</t>
    </rPh>
    <rPh sb="22" eb="24">
      <t>テチョウ</t>
    </rPh>
    <rPh sb="24" eb="26">
      <t>シュトク</t>
    </rPh>
    <rPh sb="29" eb="30">
      <t>ネン</t>
    </rPh>
    <rPh sb="30" eb="32">
      <t>イナイ</t>
    </rPh>
    <rPh sb="33" eb="34">
      <t>カタ</t>
    </rPh>
    <phoneticPr fontId="1"/>
  </si>
  <si>
    <t>の部分を入力してください。</t>
    <rPh sb="1" eb="3">
      <t>ブブン</t>
    </rPh>
    <rPh sb="4" eb="6">
      <t>ニュウリョク</t>
    </rPh>
    <phoneticPr fontId="1"/>
  </si>
  <si>
    <t>区　　　分</t>
    <rPh sb="0" eb="1">
      <t>ク</t>
    </rPh>
    <rPh sb="4" eb="5">
      <t>ブン</t>
    </rPh>
    <phoneticPr fontId="1"/>
  </si>
  <si>
    <t>企　業　名</t>
    <rPh sb="0" eb="1">
      <t>キ</t>
    </rPh>
    <rPh sb="2" eb="3">
      <t>ゴウ</t>
    </rPh>
    <rPh sb="4" eb="5">
      <t>メイ</t>
    </rPh>
    <phoneticPr fontId="1"/>
  </si>
  <si>
    <t>所　在　地</t>
    <rPh sb="0" eb="1">
      <t>ショ</t>
    </rPh>
    <rPh sb="2" eb="3">
      <t>ザイ</t>
    </rPh>
    <rPh sb="4" eb="5">
      <t>チ</t>
    </rPh>
    <phoneticPr fontId="1"/>
  </si>
  <si>
    <t>代　表　者</t>
    <rPh sb="0" eb="1">
      <t>ダイ</t>
    </rPh>
    <rPh sb="2" eb="3">
      <t>オモテ</t>
    </rPh>
    <rPh sb="4" eb="5">
      <t>モノ</t>
    </rPh>
    <phoneticPr fontId="1"/>
  </si>
  <si>
    <t>　障害者の雇用の促進等に関する法律第４３条第５項に規定する雇用状況報告書の写し(障害者の雇用の促進等に関する法律施行規則第７条で規定する数以上の常用雇用労働者を雇用している事業主に限る。)</t>
    <phoneticPr fontId="1"/>
  </si>
  <si>
    <t>Ａ ｏｒ Ｂ の小さい方</t>
    <rPh sb="8" eb="9">
      <t>チイ</t>
    </rPh>
    <rPh sb="11" eb="12">
      <t>ホウ</t>
    </rPh>
    <phoneticPr fontId="1"/>
  </si>
  <si>
    <t>《添付書類》</t>
    <rPh sb="1" eb="3">
      <t>テンプ</t>
    </rPh>
    <rPh sb="3" eb="5">
      <t>ショルイ</t>
    </rPh>
    <phoneticPr fontId="1"/>
  </si>
  <si>
    <t>申請書</t>
    <rPh sb="0" eb="3">
      <t>シンセイショ</t>
    </rPh>
    <phoneticPr fontId="1"/>
  </si>
  <si>
    <t>　（障害者の雇用の促進等に関する法律施行規則第7条で規定する数以上の常用雇用労働者を雇用している事業主に限る。)</t>
    <phoneticPr fontId="1"/>
  </si>
  <si>
    <t>③</t>
    <phoneticPr fontId="1"/>
  </si>
  <si>
    <t>提出場所</t>
  </si>
  <si>
    <t>④</t>
    <phoneticPr fontId="1"/>
  </si>
  <si>
    <t>提出期限　</t>
  </si>
  <si>
    <t>代　表　者　名</t>
    <rPh sb="0" eb="1">
      <t>ダイ</t>
    </rPh>
    <rPh sb="2" eb="3">
      <t>オモテ</t>
    </rPh>
    <rPh sb="4" eb="5">
      <t>シャ</t>
    </rPh>
    <rPh sb="6" eb="7">
      <t>ナ</t>
    </rPh>
    <phoneticPr fontId="1"/>
  </si>
  <si>
    <t>企　　業　　名　　　　　　　　　　　　　　　　　　　　　</t>
    <rPh sb="0" eb="1">
      <t>キ</t>
    </rPh>
    <rPh sb="3" eb="4">
      <t>ゴウ</t>
    </rPh>
    <rPh sb="6" eb="7">
      <t>ナ</t>
    </rPh>
    <phoneticPr fontId="1"/>
  </si>
  <si>
    <t>申　請　日</t>
    <rPh sb="0" eb="1">
      <t>サル</t>
    </rPh>
    <rPh sb="2" eb="3">
      <t>セイ</t>
    </rPh>
    <rPh sb="4" eb="5">
      <t>ニチ</t>
    </rPh>
    <phoneticPr fontId="1"/>
  </si>
  <si>
    <r>
      <rPr>
        <b/>
        <sz val="11"/>
        <color theme="1"/>
        <rFont val="ＭＳ Ｐゴシック"/>
        <family val="3"/>
        <charset val="128"/>
        <scheme val="minor"/>
      </rPr>
      <t>週30時間以上勤務</t>
    </r>
    <r>
      <rPr>
        <sz val="11"/>
        <color theme="1"/>
        <rFont val="ＭＳ Ｐゴシック"/>
        <family val="3"/>
        <charset val="128"/>
        <scheme val="minor"/>
      </rPr>
      <t>している従業員数を入力してください。</t>
    </r>
    <rPh sb="0" eb="1">
      <t>シュウ</t>
    </rPh>
    <rPh sb="3" eb="7">
      <t>ジカンイジョウ</t>
    </rPh>
    <rPh sb="7" eb="9">
      <t>キンム</t>
    </rPh>
    <rPh sb="13" eb="16">
      <t>ジュウギョウイン</t>
    </rPh>
    <rPh sb="16" eb="17">
      <t>カズ</t>
    </rPh>
    <rPh sb="18" eb="20">
      <t>ニュウリョク</t>
    </rPh>
    <phoneticPr fontId="1"/>
  </si>
  <si>
    <r>
      <rPr>
        <b/>
        <sz val="11"/>
        <color theme="1"/>
        <rFont val="ＭＳ Ｐゴシック"/>
        <family val="3"/>
        <charset val="128"/>
        <scheme val="minor"/>
      </rPr>
      <t>週20時間から30時間未満で勤務</t>
    </r>
    <r>
      <rPr>
        <sz val="11"/>
        <color theme="1"/>
        <rFont val="ＭＳ Ｐゴシック"/>
        <family val="3"/>
        <charset val="128"/>
        <scheme val="minor"/>
      </rPr>
      <t>している従業員数を入力してください。</t>
    </r>
    <rPh sb="0" eb="1">
      <t>シュウ</t>
    </rPh>
    <rPh sb="3" eb="5">
      <t>ジカン</t>
    </rPh>
    <rPh sb="9" eb="11">
      <t>ジカン</t>
    </rPh>
    <rPh sb="11" eb="13">
      <t>ミマン</t>
    </rPh>
    <rPh sb="14" eb="16">
      <t>キンム</t>
    </rPh>
    <rPh sb="20" eb="23">
      <t>ジュウギョウイン</t>
    </rPh>
    <rPh sb="23" eb="24">
      <t>カズ</t>
    </rPh>
    <rPh sb="25" eb="27">
      <t>ニュウリョク</t>
    </rPh>
    <phoneticPr fontId="1"/>
  </si>
  <si>
    <t>（※）署名又は記名押印してください。</t>
    <rPh sb="3" eb="5">
      <t>ショメイ</t>
    </rPh>
    <rPh sb="5" eb="6">
      <t>マタ</t>
    </rPh>
    <rPh sb="7" eb="9">
      <t>キメイ</t>
    </rPh>
    <rPh sb="9" eb="11">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</si>
</sst>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_ "/>
    <numFmt numFmtId="177" formatCode="#,##0_ "/>
    <numFmt numFmtId="178" formatCode="0.0%"/>
    <numFmt numFmtId="179" formatCode="[$-411]ggge&quot;年&quot;m&quot;月&quot;d&quot;日&quot;;@"/>
    <numFmt numFmtId="180" formatCode="[$-F400]h:mm:ss\ AM/PM"/>
    <numFmt numFmtId="181" formatCode="#,##0;[Red]\-#,##0;&quot;&quot;"/>
  </numFmts>
  <fonts count="29">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9"/>
      <color indexed="81"/>
      <name val="ＭＳ Ｐゴシック"/>
      <family val="3"/>
      <charset val="128"/>
    </font>
    <font>
      <sz val="14"/>
      <color rgb="FFFF0000"/>
      <name val="HGPｺﾞｼｯｸE"/>
      <family val="3"/>
      <charset val="128"/>
    </font>
    <font>
      <b/>
      <sz val="11"/>
      <color rgb="FFFF0000"/>
      <name val="ＭＳ Ｐゴシック"/>
      <family val="3"/>
      <charset val="128"/>
      <scheme val="minor"/>
    </font>
    <font>
      <sz val="8"/>
      <color theme="1"/>
      <name val="ＭＳ Ｐゴシック"/>
      <family val="3"/>
      <charset val="128"/>
      <scheme val="minor"/>
    </font>
    <font>
      <sz val="12"/>
      <color theme="1"/>
      <name val="ＭＳ 明朝"/>
      <family val="1"/>
      <charset val="128"/>
    </font>
    <font>
      <u/>
      <sz val="12"/>
      <color theme="1"/>
      <name val="ＭＳ 明朝"/>
      <family val="1"/>
      <charset val="128"/>
    </font>
    <font>
      <sz val="10"/>
      <color theme="1"/>
      <name val="ＭＳ 明朝"/>
      <family val="1"/>
      <charset val="128"/>
    </font>
    <font>
      <b/>
      <sz val="14"/>
      <color theme="1"/>
      <name val="ＭＳ Ｐゴシック"/>
      <family val="3"/>
      <charset val="128"/>
      <scheme val="minor"/>
    </font>
    <font>
      <u/>
      <sz val="11"/>
      <color theme="10"/>
      <name val="ＭＳ Ｐゴシック"/>
      <family val="2"/>
      <charset val="128"/>
      <scheme val="minor"/>
    </font>
    <font>
      <sz val="14"/>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4"/>
      <name val="ＭＳ 明朝"/>
      <family val="1"/>
      <charset val="128"/>
    </font>
    <font>
      <sz val="6"/>
      <name val="ＭＳ Ｐゴシック"/>
      <family val="3"/>
      <charset val="128"/>
    </font>
    <font>
      <b/>
      <sz val="12"/>
      <color theme="1"/>
      <name val="ＭＳ Ｐゴシック"/>
      <family val="3"/>
      <charset val="128"/>
      <scheme val="minor"/>
    </font>
    <font>
      <b/>
      <sz val="14"/>
      <name val="ＭＳ Ｐゴシック"/>
      <family val="3"/>
      <charset val="128"/>
      <scheme val="minor"/>
    </font>
    <font>
      <b/>
      <sz val="14"/>
      <color theme="1"/>
      <name val="ＭＳ 明朝"/>
      <family val="1"/>
      <charset val="128"/>
    </font>
    <font>
      <sz val="14"/>
      <color theme="1"/>
      <name val="ＭＳ 明朝"/>
      <family val="1"/>
      <charset val="128"/>
    </font>
    <font>
      <b/>
      <sz val="12"/>
      <color theme="1"/>
      <name val="ＭＳ 明朝"/>
      <family val="1"/>
      <charset val="128"/>
    </font>
    <font>
      <b/>
      <sz val="9"/>
      <color indexed="81"/>
      <name val="MS P ゴシック"/>
      <family val="3"/>
      <charset val="128"/>
    </font>
    <font>
      <sz val="18"/>
      <color theme="1"/>
      <name val="ＭＳ Ｐゴシック"/>
      <family val="3"/>
      <charset val="128"/>
      <scheme val="minor"/>
    </font>
    <font>
      <u/>
      <sz val="11"/>
      <color theme="1"/>
      <name val="ＭＳ Ｐゴシック"/>
      <family val="3"/>
      <charset val="128"/>
      <scheme val="minor"/>
    </font>
  </fonts>
  <fills count="10">
    <fill>
      <patternFill patternType="none"/>
    </fill>
    <fill>
      <patternFill patternType="gray125"/>
    </fill>
    <fill>
      <patternFill patternType="solid">
        <fgColor theme="5"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4" tint="0.39994506668294322"/>
        <bgColor indexed="64"/>
      </patternFill>
    </fill>
    <fill>
      <patternFill patternType="solid">
        <fgColor theme="6" tint="0.39994506668294322"/>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6"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right style="thin">
        <color indexed="64"/>
      </right>
      <top/>
      <bottom style="thin">
        <color indexed="64"/>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rgb="FFFF0000"/>
      </top>
      <bottom style="thin">
        <color rgb="FFFF0000"/>
      </bottom>
      <diagonal/>
    </border>
    <border>
      <left style="thin">
        <color auto="1"/>
      </left>
      <right style="thin">
        <color rgb="FFFF0000"/>
      </right>
      <top style="thin">
        <color auto="1"/>
      </top>
      <bottom style="thin">
        <color auto="1"/>
      </bottom>
      <diagonal/>
    </border>
    <border>
      <left style="double">
        <color rgb="FFFF0000"/>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auto="1"/>
      </left>
      <right style="thin">
        <color rgb="FFFF0000"/>
      </right>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26">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5" fillId="0" borderId="1" xfId="0" applyFont="1" applyBorder="1" applyAlignment="1">
      <alignment horizontal="center" vertical="center"/>
    </xf>
    <xf numFmtId="0" fontId="3" fillId="2" borderId="7" xfId="0" applyFont="1" applyFill="1" applyBorder="1" applyProtection="1">
      <alignment vertical="center"/>
      <protection locked="0"/>
    </xf>
    <xf numFmtId="0" fontId="2" fillId="0" borderId="8" xfId="0" applyFont="1" applyBorder="1" applyAlignment="1">
      <alignment horizontal="center" vertical="center"/>
    </xf>
    <xf numFmtId="0" fontId="5" fillId="0" borderId="2" xfId="0" applyFont="1" applyBorder="1" applyAlignment="1">
      <alignment horizontal="left" vertical="center" shrinkToFit="1"/>
    </xf>
    <xf numFmtId="0" fontId="3" fillId="0" borderId="9" xfId="0" applyFont="1" applyBorder="1">
      <alignment vertical="center"/>
    </xf>
    <xf numFmtId="0" fontId="2" fillId="0" borderId="10" xfId="0" applyFont="1" applyBorder="1" applyAlignment="1">
      <alignment horizontal="center" vertical="center"/>
    </xf>
    <xf numFmtId="0" fontId="5" fillId="0" borderId="4" xfId="0" applyFont="1" applyBorder="1" applyAlignment="1">
      <alignment horizontal="center" vertical="center"/>
    </xf>
    <xf numFmtId="0" fontId="3" fillId="0" borderId="8" xfId="0" applyFont="1" applyBorder="1" applyAlignment="1">
      <alignment horizontal="center" vertical="center"/>
    </xf>
    <xf numFmtId="0" fontId="4" fillId="0" borderId="4" xfId="0" applyFont="1" applyBorder="1" applyAlignment="1">
      <alignment horizontal="center" vertical="center"/>
    </xf>
    <xf numFmtId="0" fontId="3" fillId="0" borderId="10" xfId="0" applyFont="1" applyBorder="1" applyAlignment="1">
      <alignment horizontal="center" vertical="center"/>
    </xf>
    <xf numFmtId="0" fontId="3" fillId="2" borderId="5" xfId="0" applyFont="1" applyFill="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9" xfId="0" applyBorder="1">
      <alignment vertical="center"/>
    </xf>
    <xf numFmtId="3" fontId="0" fillId="0" borderId="1" xfId="0" applyNumberFormat="1" applyBorder="1" applyAlignment="1">
      <alignment horizontal="center" vertical="center"/>
    </xf>
    <xf numFmtId="178" fontId="0" fillId="0" borderId="1" xfId="0" applyNumberFormat="1" applyBorder="1" applyAlignment="1">
      <alignment horizontal="center" vertical="center"/>
    </xf>
    <xf numFmtId="176" fontId="0" fillId="0" borderId="0" xfId="0" applyNumberFormat="1">
      <alignment vertical="center"/>
    </xf>
    <xf numFmtId="3" fontId="0" fillId="0" borderId="0" xfId="0" applyNumberFormat="1" applyAlignment="1">
      <alignment horizontal="center" vertical="center"/>
    </xf>
    <xf numFmtId="0" fontId="0" fillId="0" borderId="0" xfId="0" applyAlignment="1">
      <alignment horizontal="left" vertical="center"/>
    </xf>
    <xf numFmtId="176" fontId="0" fillId="0" borderId="0" xfId="0" applyNumberFormat="1" applyAlignment="1">
      <alignment horizontal="center" vertical="center"/>
    </xf>
    <xf numFmtId="176" fontId="0" fillId="0" borderId="1" xfId="0" applyNumberFormat="1" applyBorder="1" applyAlignment="1">
      <alignment horizontal="center" vertical="center"/>
    </xf>
    <xf numFmtId="0" fontId="3" fillId="4" borderId="1" xfId="0" applyFont="1" applyFill="1" applyBorder="1" applyAlignment="1">
      <alignment horizontal="center" vertical="center"/>
    </xf>
    <xf numFmtId="0" fontId="0" fillId="3" borderId="2" xfId="0" applyFill="1" applyBorder="1" applyAlignment="1">
      <alignment horizontal="center" vertical="center"/>
    </xf>
    <xf numFmtId="0" fontId="3" fillId="0" borderId="2" xfId="0" applyFont="1" applyBorder="1" applyAlignment="1">
      <alignment horizontal="center" vertical="center"/>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vertical="center" wrapText="1"/>
    </xf>
    <xf numFmtId="0" fontId="14" fillId="0" borderId="0" xfId="0" applyFont="1">
      <alignment vertical="center"/>
    </xf>
    <xf numFmtId="49" fontId="11" fillId="0" borderId="0" xfId="0" applyNumberFormat="1" applyFont="1" applyAlignment="1">
      <alignment vertical="center" shrinkToFit="1"/>
    </xf>
    <xf numFmtId="0" fontId="16" fillId="0" borderId="5" xfId="0" applyFont="1" applyBorder="1" applyAlignment="1" applyProtection="1">
      <alignment horizontal="center" vertical="center"/>
      <protection hidden="1"/>
    </xf>
    <xf numFmtId="0" fontId="3" fillId="7" borderId="1" xfId="0" applyFont="1" applyFill="1" applyBorder="1" applyAlignment="1">
      <alignment horizontal="center" vertical="center" wrapText="1"/>
    </xf>
    <xf numFmtId="0" fontId="0" fillId="8" borderId="1" xfId="0" applyFill="1" applyBorder="1" applyAlignment="1">
      <alignment horizontal="center" vertical="center"/>
    </xf>
    <xf numFmtId="0" fontId="18" fillId="0" borderId="2" xfId="0" applyFont="1" applyBorder="1">
      <alignment vertical="center"/>
    </xf>
    <xf numFmtId="0" fontId="18" fillId="0" borderId="4" xfId="0" applyFont="1" applyBorder="1">
      <alignment vertical="center"/>
    </xf>
    <xf numFmtId="0" fontId="14" fillId="0" borderId="1" xfId="0" applyFont="1" applyBorder="1" applyAlignment="1">
      <alignment horizontal="center" vertical="center"/>
    </xf>
    <xf numFmtId="0" fontId="0" fillId="0" borderId="2" xfId="0" applyBorder="1">
      <alignment vertical="center"/>
    </xf>
    <xf numFmtId="0" fontId="0" fillId="0" borderId="4" xfId="0" applyBorder="1" applyAlignment="1">
      <alignment horizontal="center" vertical="center"/>
    </xf>
    <xf numFmtId="0" fontId="0" fillId="0" borderId="3" xfId="0" applyBorder="1">
      <alignment vertical="center"/>
    </xf>
    <xf numFmtId="180" fontId="19" fillId="0" borderId="0" xfId="0" applyNumberFormat="1" applyFont="1" applyAlignment="1">
      <alignment vertical="center" shrinkToFit="1"/>
    </xf>
    <xf numFmtId="180" fontId="19" fillId="0" borderId="0" xfId="0" applyNumberFormat="1" applyFont="1" applyAlignment="1">
      <alignment horizontal="center" vertical="center" shrinkToFit="1"/>
    </xf>
    <xf numFmtId="180" fontId="19" fillId="0" borderId="0" xfId="0" applyNumberFormat="1" applyFont="1" applyAlignment="1">
      <alignment vertical="top" shrinkToFit="1"/>
    </xf>
    <xf numFmtId="0" fontId="2" fillId="0" borderId="1" xfId="0" applyFont="1" applyBorder="1" applyAlignment="1">
      <alignment horizontal="center" vertical="center"/>
    </xf>
    <xf numFmtId="0" fontId="6" fillId="0" borderId="2" xfId="0" applyFont="1" applyBorder="1" applyAlignment="1">
      <alignment horizontal="left" vertical="center" wrapText="1"/>
    </xf>
    <xf numFmtId="0" fontId="3" fillId="7" borderId="1" xfId="0" applyFont="1" applyFill="1" applyBorder="1" applyAlignment="1">
      <alignment horizontal="center" vertical="center" wrapText="1" shrinkToFit="1"/>
    </xf>
    <xf numFmtId="0" fontId="0" fillId="5" borderId="1" xfId="0" applyFill="1" applyBorder="1" applyAlignment="1">
      <alignment horizontal="center" vertical="center"/>
    </xf>
    <xf numFmtId="0" fontId="17" fillId="7" borderId="1" xfId="0" applyFont="1" applyFill="1" applyBorder="1" applyAlignment="1">
      <alignment horizontal="center" vertical="center" wrapText="1" shrinkToFit="1"/>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10" fillId="0" borderId="2" xfId="0" applyFont="1" applyBorder="1" applyAlignment="1">
      <alignment horizontal="left" vertical="top" wrapText="1"/>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2" fillId="0" borderId="1" xfId="0" applyFont="1" applyBorder="1" applyAlignment="1">
      <alignment horizontal="center" vertical="center" shrinkToFit="1"/>
    </xf>
    <xf numFmtId="0" fontId="5" fillId="0" borderId="13"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3" xfId="0" applyFont="1" applyBorder="1" applyAlignment="1">
      <alignment horizontal="center" vertical="center" shrinkToFit="1"/>
    </xf>
    <xf numFmtId="0" fontId="23" fillId="0" borderId="0" xfId="0" applyFont="1">
      <alignment vertical="center"/>
    </xf>
    <xf numFmtId="0" fontId="24" fillId="0" borderId="0" xfId="0" applyFont="1">
      <alignment vertical="center"/>
    </xf>
    <xf numFmtId="0" fontId="3" fillId="0" borderId="21" xfId="0" applyFont="1" applyBorder="1" applyAlignment="1">
      <alignment horizontal="center" vertical="center"/>
    </xf>
    <xf numFmtId="58" fontId="16" fillId="0" borderId="5" xfId="0" applyNumberFormat="1" applyFont="1" applyBorder="1" applyAlignment="1" applyProtection="1">
      <alignment horizontal="center" vertical="center"/>
      <protection hidden="1"/>
    </xf>
    <xf numFmtId="0" fontId="17" fillId="0" borderId="0" xfId="0" applyFont="1">
      <alignment vertical="center"/>
    </xf>
    <xf numFmtId="0" fontId="27" fillId="0" borderId="0" xfId="0" applyFont="1">
      <alignment vertical="center"/>
    </xf>
    <xf numFmtId="0" fontId="17" fillId="2" borderId="0" xfId="0" applyFont="1" applyFill="1">
      <alignment vertical="center"/>
    </xf>
    <xf numFmtId="0" fontId="17" fillId="0" borderId="1" xfId="0" applyFont="1" applyBorder="1">
      <alignment vertical="center"/>
    </xf>
    <xf numFmtId="0" fontId="17" fillId="0" borderId="17" xfId="0" applyFont="1" applyBorder="1" applyAlignment="1">
      <alignment vertical="center" wrapText="1"/>
    </xf>
    <xf numFmtId="0" fontId="17" fillId="0" borderId="17" xfId="0" applyFont="1" applyBorder="1">
      <alignment vertical="center"/>
    </xf>
    <xf numFmtId="0" fontId="28" fillId="0" borderId="0" xfId="0" applyFont="1">
      <alignment vertical="center"/>
    </xf>
    <xf numFmtId="0" fontId="17" fillId="9" borderId="2" xfId="0" applyFont="1" applyFill="1" applyBorder="1" applyAlignment="1">
      <alignment horizontal="left" vertical="center" wrapText="1"/>
    </xf>
    <xf numFmtId="0" fontId="17" fillId="9" borderId="3" xfId="0" applyFont="1" applyFill="1" applyBorder="1" applyAlignment="1">
      <alignment horizontal="left" vertical="center" wrapText="1"/>
    </xf>
    <xf numFmtId="0" fontId="17" fillId="9" borderId="3" xfId="0" applyFont="1" applyFill="1" applyBorder="1" applyAlignment="1">
      <alignment horizontal="lef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179" fontId="17" fillId="0" borderId="0" xfId="0" applyNumberFormat="1" applyFont="1" applyAlignment="1">
      <alignment horizontal="left" vertical="center" shrinkToFit="1"/>
    </xf>
    <xf numFmtId="0" fontId="22" fillId="0" borderId="0" xfId="0" applyFont="1" applyAlignment="1">
      <alignment horizontal="left" vertical="center"/>
    </xf>
    <xf numFmtId="0" fontId="3" fillId="0" borderId="2" xfId="0" applyFont="1" applyBorder="1" applyAlignment="1">
      <alignment horizontal="left" vertical="center" wrapText="1"/>
    </xf>
    <xf numFmtId="0" fontId="2" fillId="0" borderId="4" xfId="0" applyFont="1" applyBorder="1" applyAlignment="1">
      <alignment horizontal="left" vertical="center"/>
    </xf>
    <xf numFmtId="0" fontId="2" fillId="0" borderId="11" xfId="0" applyFont="1" applyBorder="1" applyAlignment="1">
      <alignment horizontal="left" vertical="center"/>
    </xf>
    <xf numFmtId="0" fontId="2" fillId="0" borderId="6" xfId="0" applyFont="1" applyBorder="1" applyAlignment="1">
      <alignment horizontal="left" vertical="center"/>
    </xf>
    <xf numFmtId="0" fontId="4" fillId="6" borderId="2" xfId="0" applyFont="1" applyFill="1" applyBorder="1" applyAlignment="1">
      <alignment horizontal="left" wrapText="1"/>
    </xf>
    <xf numFmtId="0" fontId="5" fillId="6" borderId="4" xfId="0" applyFont="1" applyFill="1" applyBorder="1" applyAlignment="1">
      <alignment horizontal="left"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6" borderId="2" xfId="0" applyFont="1" applyFill="1" applyBorder="1" applyAlignment="1">
      <alignment horizontal="left" vertical="center" wrapText="1"/>
    </xf>
    <xf numFmtId="0" fontId="5" fillId="6" borderId="4" xfId="0" applyFont="1" applyFill="1" applyBorder="1" applyAlignment="1">
      <alignment horizontal="left" vertical="center" wrapTex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2" borderId="7" xfId="0" applyFont="1" applyFill="1" applyBorder="1" applyAlignment="1" applyProtection="1">
      <alignment horizontal="left" vertical="center"/>
      <protection locked="0"/>
    </xf>
    <xf numFmtId="0" fontId="2" fillId="2" borderId="12" xfId="0" applyFont="1" applyFill="1" applyBorder="1" applyAlignment="1" applyProtection="1">
      <alignment horizontal="left" vertical="center"/>
      <protection locked="0"/>
    </xf>
    <xf numFmtId="0" fontId="2" fillId="2" borderId="8" xfId="0" applyFont="1" applyFill="1" applyBorder="1" applyAlignment="1" applyProtection="1">
      <alignment horizontal="left" vertical="center"/>
      <protection locked="0"/>
    </xf>
    <xf numFmtId="0" fontId="15" fillId="2" borderId="7" xfId="1" applyFill="1" applyBorder="1" applyAlignment="1" applyProtection="1">
      <alignment horizontal="left" vertical="center"/>
      <protection locked="0"/>
    </xf>
    <xf numFmtId="0" fontId="17" fillId="2" borderId="12" xfId="0" applyFont="1" applyFill="1" applyBorder="1" applyAlignment="1" applyProtection="1">
      <alignment horizontal="left" vertical="center" wrapText="1"/>
      <protection locked="0"/>
    </xf>
    <xf numFmtId="0" fontId="17" fillId="2" borderId="8" xfId="0" applyFont="1" applyFill="1" applyBorder="1" applyAlignment="1" applyProtection="1">
      <alignment horizontal="left" vertical="center" wrapText="1"/>
      <protection locked="0"/>
    </xf>
    <xf numFmtId="0" fontId="13" fillId="0" borderId="0" xfId="0" applyFont="1" applyAlignment="1">
      <alignment horizontal="left" vertical="center"/>
    </xf>
    <xf numFmtId="41" fontId="11" fillId="0" borderId="0" xfId="0" applyNumberFormat="1" applyFont="1" applyAlignment="1">
      <alignment horizontal="left" vertical="center"/>
    </xf>
    <xf numFmtId="181" fontId="11" fillId="0" borderId="0" xfId="0" applyNumberFormat="1" applyFont="1" applyAlignment="1">
      <alignment horizontal="left" vertical="center" shrinkToFit="1"/>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25" fillId="0" borderId="0" xfId="0" applyFont="1" applyAlignment="1">
      <alignment horizontal="center" vertical="center"/>
    </xf>
    <xf numFmtId="179" fontId="11" fillId="0" borderId="0" xfId="0" applyNumberFormat="1" applyFont="1" applyAlignment="1">
      <alignment horizontal="center" vertical="center"/>
    </xf>
    <xf numFmtId="177" fontId="23" fillId="0" borderId="0" xfId="0" applyNumberFormat="1" applyFont="1" applyAlignment="1">
      <alignment horizontal="center" vertical="center"/>
    </xf>
    <xf numFmtId="181" fontId="11" fillId="0" borderId="0" xfId="0" applyNumberFormat="1" applyFont="1" applyAlignment="1">
      <alignment horizontal="left" vertical="center"/>
    </xf>
    <xf numFmtId="0" fontId="8" fillId="0" borderId="0" xfId="0" applyFont="1" applyAlignment="1">
      <alignment horizontal="left" vertical="center"/>
    </xf>
    <xf numFmtId="0" fontId="0" fillId="0" borderId="1" xfId="0" applyBorder="1" applyAlignment="1" applyProtection="1">
      <alignment horizontal="center" vertical="center"/>
      <protection locked="0"/>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protection hidden="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0" fillId="8" borderId="20" xfId="0" applyFill="1" applyBorder="1" applyAlignment="1">
      <alignment horizontal="center" vertical="center"/>
    </xf>
    <xf numFmtId="3" fontId="0" fillId="0" borderId="2" xfId="0" applyNumberFormat="1" applyBorder="1" applyAlignment="1">
      <alignment horizontal="center" vertical="center"/>
    </xf>
    <xf numFmtId="0" fontId="0" fillId="0" borderId="3" xfId="0" applyBorder="1" applyAlignment="1">
      <alignment horizontal="center" vertical="center"/>
    </xf>
    <xf numFmtId="177" fontId="9" fillId="0" borderId="14" xfId="0" applyNumberFormat="1" applyFont="1" applyBorder="1" applyAlignment="1">
      <alignment horizontal="center" vertical="center"/>
    </xf>
    <xf numFmtId="177" fontId="9" fillId="0" borderId="15" xfId="0" applyNumberFormat="1" applyFont="1" applyBorder="1" applyAlignment="1">
      <alignment horizontal="center" vertical="center"/>
    </xf>
    <xf numFmtId="0" fontId="0" fillId="0" borderId="9" xfId="0" applyBorder="1" applyAlignment="1">
      <alignment horizontal="left" vertical="center"/>
    </xf>
    <xf numFmtId="0" fontId="0" fillId="0" borderId="0" xfId="0"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D51"/>
  <sheetViews>
    <sheetView tabSelected="1" zoomScaleNormal="100" zoomScaleSheetLayoutView="90" workbookViewId="0"/>
  </sheetViews>
  <sheetFormatPr defaultRowHeight="13.2"/>
  <cols>
    <col min="1" max="1" width="4.77734375" style="70" customWidth="1"/>
    <col min="2" max="2" width="14.77734375" style="70" customWidth="1"/>
    <col min="3" max="3" width="26.21875" style="70" customWidth="1"/>
    <col min="4" max="4" width="56" style="70" bestFit="1" customWidth="1"/>
    <col min="5" max="5" width="8.88671875" style="70"/>
    <col min="6" max="6" width="14.77734375" style="70" customWidth="1"/>
    <col min="7" max="16384" width="8.88671875" style="70"/>
  </cols>
  <sheetData>
    <row r="1" spans="1:4" ht="26.25" customHeight="1">
      <c r="B1" s="71" t="s">
        <v>40</v>
      </c>
    </row>
    <row r="5" spans="1:4">
      <c r="A5" s="70" t="s">
        <v>86</v>
      </c>
      <c r="B5" s="70" t="s">
        <v>107</v>
      </c>
    </row>
    <row r="7" spans="1:4">
      <c r="B7" s="72"/>
      <c r="C7" s="70" t="s">
        <v>39</v>
      </c>
    </row>
    <row r="9" spans="1:4" ht="21" customHeight="1">
      <c r="B9" s="73"/>
      <c r="C9" s="73" t="s">
        <v>115</v>
      </c>
      <c r="D9" s="73" t="s">
        <v>62</v>
      </c>
    </row>
    <row r="10" spans="1:4" ht="21" customHeight="1">
      <c r="B10" s="73" t="s">
        <v>0</v>
      </c>
      <c r="C10" s="73" t="s">
        <v>58</v>
      </c>
      <c r="D10" s="73" t="s">
        <v>116</v>
      </c>
    </row>
    <row r="11" spans="1:4" ht="21" customHeight="1">
      <c r="B11" s="73" t="s">
        <v>1</v>
      </c>
      <c r="C11" s="73" t="s">
        <v>59</v>
      </c>
      <c r="D11" s="73" t="s">
        <v>117</v>
      </c>
    </row>
    <row r="12" spans="1:4" ht="21" customHeight="1">
      <c r="B12" s="73" t="s">
        <v>2</v>
      </c>
      <c r="C12" s="73" t="s">
        <v>61</v>
      </c>
      <c r="D12" s="73" t="s">
        <v>118</v>
      </c>
    </row>
    <row r="13" spans="1:4" ht="21" customHeight="1">
      <c r="B13" s="73" t="s">
        <v>57</v>
      </c>
      <c r="C13" s="73" t="s">
        <v>24</v>
      </c>
      <c r="D13" s="73" t="s">
        <v>130</v>
      </c>
    </row>
    <row r="14" spans="1:4" ht="21" customHeight="1">
      <c r="B14" s="73" t="s">
        <v>3</v>
      </c>
      <c r="C14" s="73" t="s">
        <v>87</v>
      </c>
      <c r="D14" s="73" t="s">
        <v>119</v>
      </c>
    </row>
    <row r="15" spans="1:4" ht="21" customHeight="1">
      <c r="B15" s="73" t="s">
        <v>4</v>
      </c>
      <c r="C15" s="73" t="s">
        <v>88</v>
      </c>
      <c r="D15" s="73" t="s">
        <v>120</v>
      </c>
    </row>
    <row r="16" spans="1:4" ht="21" customHeight="1">
      <c r="B16" s="73" t="s">
        <v>89</v>
      </c>
      <c r="C16" s="73" t="s">
        <v>90</v>
      </c>
      <c r="D16" s="73" t="s">
        <v>121</v>
      </c>
    </row>
    <row r="17" spans="1:4" ht="21" customHeight="1">
      <c r="B17" s="73" t="s">
        <v>123</v>
      </c>
      <c r="C17" s="73" t="s">
        <v>60</v>
      </c>
      <c r="D17" s="73" t="s">
        <v>122</v>
      </c>
    </row>
    <row r="19" spans="1:4" ht="16.95" customHeight="1">
      <c r="B19" s="70" t="s">
        <v>113</v>
      </c>
    </row>
    <row r="20" spans="1:4" ht="30" customHeight="1">
      <c r="B20" s="77" t="s">
        <v>63</v>
      </c>
      <c r="C20" s="78"/>
      <c r="D20" s="61" t="s">
        <v>160</v>
      </c>
    </row>
    <row r="21" spans="1:4" ht="22.5" customHeight="1">
      <c r="B21" s="80" t="s">
        <v>6</v>
      </c>
      <c r="C21" s="81"/>
      <c r="D21" s="74"/>
    </row>
    <row r="22" spans="1:4" ht="44.25" customHeight="1">
      <c r="B22" s="73" t="s">
        <v>124</v>
      </c>
      <c r="C22" s="73" t="s">
        <v>126</v>
      </c>
      <c r="D22" s="61" t="s">
        <v>133</v>
      </c>
    </row>
    <row r="23" spans="1:4" ht="44.25" customHeight="1">
      <c r="B23" s="73" t="s">
        <v>125</v>
      </c>
      <c r="C23" s="73" t="s">
        <v>68</v>
      </c>
      <c r="D23" s="61" t="s">
        <v>127</v>
      </c>
    </row>
    <row r="25" spans="1:4" ht="30" customHeight="1">
      <c r="B25" s="77" t="s">
        <v>93</v>
      </c>
      <c r="C25" s="79"/>
      <c r="D25" s="60" t="s">
        <v>161</v>
      </c>
    </row>
    <row r="26" spans="1:4" ht="21.75" customHeight="1">
      <c r="B26" s="80" t="s">
        <v>6</v>
      </c>
      <c r="C26" s="81"/>
      <c r="D26" s="75"/>
    </row>
    <row r="27" spans="1:4" ht="44.25" customHeight="1">
      <c r="B27" s="73" t="s">
        <v>124</v>
      </c>
      <c r="C27" s="73" t="s">
        <v>128</v>
      </c>
      <c r="D27" s="61" t="s">
        <v>134</v>
      </c>
    </row>
    <row r="28" spans="1:4" ht="44.25" customHeight="1">
      <c r="B28" s="73" t="s">
        <v>125</v>
      </c>
      <c r="C28" s="73" t="s">
        <v>68</v>
      </c>
      <c r="D28" s="61" t="s">
        <v>129</v>
      </c>
    </row>
    <row r="31" spans="1:4" ht="15" customHeight="1">
      <c r="A31" s="70" t="s">
        <v>91</v>
      </c>
      <c r="B31" s="70" t="s">
        <v>64</v>
      </c>
    </row>
    <row r="32" spans="1:4" ht="15" customHeight="1">
      <c r="B32" s="70" t="s">
        <v>151</v>
      </c>
    </row>
    <row r="33" spans="1:2" ht="15" customHeight="1">
      <c r="B33" s="70" t="s">
        <v>150</v>
      </c>
    </row>
    <row r="34" spans="1:2" ht="15" customHeight="1">
      <c r="B34" s="70" t="s">
        <v>131</v>
      </c>
    </row>
    <row r="35" spans="1:2" ht="15" customHeight="1">
      <c r="B35" s="76" t="s">
        <v>132</v>
      </c>
    </row>
    <row r="36" spans="1:2" ht="15" customHeight="1">
      <c r="B36" s="70" t="s">
        <v>92</v>
      </c>
    </row>
    <row r="37" spans="1:2" ht="15" customHeight="1">
      <c r="B37" s="70" t="s">
        <v>114</v>
      </c>
    </row>
    <row r="38" spans="1:2" ht="15" customHeight="1">
      <c r="B38" s="70" t="s">
        <v>152</v>
      </c>
    </row>
    <row r="39" spans="1:2" ht="15" customHeight="1">
      <c r="B39" s="70" t="s">
        <v>84</v>
      </c>
    </row>
    <row r="40" spans="1:2" ht="15" customHeight="1">
      <c r="B40" s="70" t="s">
        <v>135</v>
      </c>
    </row>
    <row r="41" spans="1:2" ht="15" customHeight="1">
      <c r="B41" s="70" t="s">
        <v>83</v>
      </c>
    </row>
    <row r="42" spans="1:2" ht="15" customHeight="1"/>
    <row r="43" spans="1:2" ht="15" customHeight="1"/>
    <row r="44" spans="1:2" ht="15" customHeight="1">
      <c r="A44" s="70" t="s">
        <v>153</v>
      </c>
      <c r="B44" s="70" t="s">
        <v>154</v>
      </c>
    </row>
    <row r="45" spans="1:2" ht="15" customHeight="1">
      <c r="B45" s="70" t="s">
        <v>109</v>
      </c>
    </row>
    <row r="46" spans="1:2" ht="15" customHeight="1"/>
    <row r="47" spans="1:2" ht="15" customHeight="1"/>
    <row r="48" spans="1:2" ht="15" customHeight="1">
      <c r="A48" s="70" t="s">
        <v>155</v>
      </c>
      <c r="B48" s="70" t="s">
        <v>156</v>
      </c>
    </row>
    <row r="49" spans="2:3" ht="15" customHeight="1">
      <c r="B49" s="82" t="s">
        <v>136</v>
      </c>
      <c r="C49" s="82"/>
    </row>
    <row r="50" spans="2:3" ht="15" customHeight="1"/>
    <row r="51" spans="2:3" ht="15" customHeight="1"/>
  </sheetData>
  <mergeCells count="5">
    <mergeCell ref="B20:C20"/>
    <mergeCell ref="B25:C25"/>
    <mergeCell ref="B21:C21"/>
    <mergeCell ref="B26:C26"/>
    <mergeCell ref="B49:C49"/>
  </mergeCells>
  <phoneticPr fontId="1"/>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B1:AL26"/>
  <sheetViews>
    <sheetView zoomScale="90" zoomScaleNormal="90" workbookViewId="0">
      <selection activeCell="B1" sqref="B1:H1"/>
    </sheetView>
  </sheetViews>
  <sheetFormatPr defaultColWidth="9" defaultRowHeight="16.2"/>
  <cols>
    <col min="1" max="1" width="1.44140625" style="2" customWidth="1"/>
    <col min="2" max="2" width="16.6640625" style="2" customWidth="1"/>
    <col min="3" max="3" width="27.33203125" style="2" customWidth="1"/>
    <col min="4" max="4" width="11.6640625" style="2" customWidth="1"/>
    <col min="5" max="5" width="5.77734375" style="2" customWidth="1"/>
    <col min="6" max="6" width="16" style="2" customWidth="1"/>
    <col min="7" max="7" width="11.44140625" style="2" customWidth="1"/>
    <col min="8" max="8" width="5.44140625" style="2" customWidth="1"/>
    <col min="9" max="9" width="9" style="2"/>
    <col min="10" max="10" width="23.21875" style="2" customWidth="1"/>
    <col min="11" max="11" width="9" style="2" customWidth="1"/>
    <col min="12" max="37" width="9" style="2"/>
    <col min="38" max="38" width="22" style="2" customWidth="1"/>
    <col min="39" max="16384" width="9" style="2"/>
  </cols>
  <sheetData>
    <row r="1" spans="2:38" ht="35.25" customHeight="1">
      <c r="B1" s="83" t="s">
        <v>106</v>
      </c>
      <c r="C1" s="83"/>
      <c r="D1" s="83"/>
      <c r="E1" s="83"/>
      <c r="F1" s="83"/>
      <c r="G1" s="83"/>
      <c r="H1" s="83"/>
    </row>
    <row r="2" spans="2:38" ht="18" customHeight="1">
      <c r="C2" s="6"/>
    </row>
    <row r="3" spans="2:38" ht="30.75" customHeight="1">
      <c r="B3" s="32" t="s">
        <v>144</v>
      </c>
      <c r="C3" s="38" t="str">
        <f>IF('助成金計算書（入力不要）'!B7&lt;37.5,"法対象外企業","法対象企業")</f>
        <v>法対象外企業</v>
      </c>
    </row>
    <row r="4" spans="2:38" ht="30.75" customHeight="1">
      <c r="B4" s="68" t="s">
        <v>159</v>
      </c>
      <c r="C4" s="69">
        <f ca="1">TODAY()</f>
        <v>46322</v>
      </c>
    </row>
    <row r="5" spans="2:38" ht="30" customHeight="1">
      <c r="B5" s="64" t="s">
        <v>145</v>
      </c>
      <c r="C5" s="96"/>
      <c r="D5" s="97"/>
      <c r="E5" s="97"/>
      <c r="F5" s="97"/>
      <c r="G5" s="97"/>
      <c r="H5" s="98"/>
      <c r="L5"/>
    </row>
    <row r="6" spans="2:38" ht="30" customHeight="1">
      <c r="B6" s="65" t="s">
        <v>146</v>
      </c>
      <c r="C6" s="96"/>
      <c r="D6" s="97"/>
      <c r="E6" s="97"/>
      <c r="F6" s="97"/>
      <c r="G6" s="97"/>
      <c r="H6" s="98"/>
      <c r="AI6" s="2" t="s">
        <v>55</v>
      </c>
      <c r="AL6" s="2" t="s">
        <v>24</v>
      </c>
    </row>
    <row r="7" spans="2:38" ht="30" customHeight="1">
      <c r="B7" s="65" t="s">
        <v>147</v>
      </c>
      <c r="C7" s="96"/>
      <c r="D7" s="97"/>
      <c r="E7" s="97"/>
      <c r="F7" s="97"/>
      <c r="G7" s="97"/>
      <c r="H7" s="98"/>
      <c r="AI7" s="2" t="s">
        <v>56</v>
      </c>
      <c r="AL7" s="2" t="s">
        <v>25</v>
      </c>
    </row>
    <row r="8" spans="2:38" ht="30" customHeight="1">
      <c r="B8" s="62" t="s">
        <v>108</v>
      </c>
      <c r="C8" s="97"/>
      <c r="D8" s="97"/>
      <c r="E8" s="98"/>
      <c r="F8" s="100" t="s">
        <v>47</v>
      </c>
      <c r="G8" s="100"/>
      <c r="H8" s="101"/>
      <c r="AL8" s="2" t="s">
        <v>26</v>
      </c>
    </row>
    <row r="9" spans="2:38" ht="30" customHeight="1">
      <c r="B9" s="65" t="s">
        <v>3</v>
      </c>
      <c r="C9" s="96"/>
      <c r="D9" s="97"/>
      <c r="E9" s="97"/>
      <c r="F9" s="97"/>
      <c r="G9" s="97"/>
      <c r="H9" s="98"/>
      <c r="AL9" s="2" t="s">
        <v>27</v>
      </c>
    </row>
    <row r="10" spans="2:38" ht="30" customHeight="1">
      <c r="B10" s="65" t="s">
        <v>4</v>
      </c>
      <c r="C10" s="96"/>
      <c r="D10" s="97"/>
      <c r="E10" s="97"/>
      <c r="F10" s="97"/>
      <c r="G10" s="97"/>
      <c r="H10" s="98"/>
      <c r="AL10" s="2" t="s">
        <v>28</v>
      </c>
    </row>
    <row r="11" spans="2:38" ht="30" customHeight="1">
      <c r="B11" s="65" t="s">
        <v>85</v>
      </c>
      <c r="C11" s="99"/>
      <c r="D11" s="97"/>
      <c r="E11" s="97"/>
      <c r="F11" s="97"/>
      <c r="G11" s="97"/>
      <c r="H11" s="98"/>
      <c r="AL11" s="2" t="s">
        <v>29</v>
      </c>
    </row>
    <row r="12" spans="2:38" ht="30" customHeight="1">
      <c r="B12" s="63" t="s">
        <v>123</v>
      </c>
      <c r="C12" s="96"/>
      <c r="D12" s="97"/>
      <c r="E12" s="97"/>
      <c r="F12" s="97"/>
      <c r="G12" s="97"/>
      <c r="H12" s="98"/>
      <c r="AL12" s="2" t="s">
        <v>30</v>
      </c>
    </row>
    <row r="13" spans="2:38" ht="35.25" customHeight="1">
      <c r="B13" s="3"/>
      <c r="C13" s="3"/>
      <c r="AL13" s="2" t="s">
        <v>42</v>
      </c>
    </row>
    <row r="14" spans="2:38" ht="30" customHeight="1">
      <c r="B14" s="88" t="s">
        <v>95</v>
      </c>
      <c r="C14" s="89"/>
      <c r="D14" s="10"/>
      <c r="E14" s="55" t="s">
        <v>96</v>
      </c>
      <c r="F14" s="17" t="s">
        <v>7</v>
      </c>
      <c r="G14" s="10"/>
      <c r="H14" s="58" t="s">
        <v>5</v>
      </c>
      <c r="L14" s="36"/>
      <c r="AL14" s="2" t="s">
        <v>44</v>
      </c>
    </row>
    <row r="15" spans="2:38" ht="30" customHeight="1">
      <c r="B15" s="90" t="s">
        <v>137</v>
      </c>
      <c r="C15" s="91"/>
      <c r="D15" s="13">
        <f>D16+D17</f>
        <v>0</v>
      </c>
      <c r="E15" s="56" t="s">
        <v>5</v>
      </c>
      <c r="F15" s="9" t="s">
        <v>7</v>
      </c>
      <c r="G15" s="13">
        <f>G16+G17</f>
        <v>0</v>
      </c>
      <c r="H15" s="57" t="s">
        <v>5</v>
      </c>
      <c r="AL15" s="2" t="s">
        <v>45</v>
      </c>
    </row>
    <row r="16" spans="2:38" ht="30" customHeight="1">
      <c r="B16" s="50" t="s">
        <v>124</v>
      </c>
      <c r="C16" s="12" t="s">
        <v>138</v>
      </c>
      <c r="D16" s="10"/>
      <c r="E16" s="55" t="s">
        <v>96</v>
      </c>
      <c r="F16" s="15" t="s">
        <v>7</v>
      </c>
      <c r="G16" s="10"/>
      <c r="H16" s="16" t="s">
        <v>5</v>
      </c>
      <c r="AL16" s="2" t="s">
        <v>43</v>
      </c>
    </row>
    <row r="17" spans="2:38" ht="63" customHeight="1">
      <c r="B17" s="50" t="s">
        <v>125</v>
      </c>
      <c r="C17" s="51" t="s">
        <v>139</v>
      </c>
      <c r="D17" s="10"/>
      <c r="E17" s="55" t="s">
        <v>96</v>
      </c>
      <c r="F17" s="15" t="s">
        <v>7</v>
      </c>
      <c r="G17" s="10"/>
      <c r="H17" s="16" t="s">
        <v>5</v>
      </c>
      <c r="AL17" s="2" t="s">
        <v>46</v>
      </c>
    </row>
    <row r="18" spans="2:38" ht="15.75" customHeight="1">
      <c r="B18" s="5"/>
      <c r="C18" s="8"/>
      <c r="E18" s="4"/>
      <c r="F18" s="7"/>
      <c r="H18" s="6"/>
      <c r="AL18" s="2" t="s">
        <v>41</v>
      </c>
    </row>
    <row r="19" spans="2:38" ht="30" customHeight="1">
      <c r="B19" s="92" t="s">
        <v>97</v>
      </c>
      <c r="C19" s="93"/>
      <c r="D19" s="10"/>
      <c r="E19" s="11" t="s">
        <v>5</v>
      </c>
      <c r="F19" s="15" t="s">
        <v>7</v>
      </c>
      <c r="G19" s="10"/>
      <c r="H19" s="16" t="s">
        <v>5</v>
      </c>
    </row>
    <row r="20" spans="2:38" ht="30" customHeight="1">
      <c r="B20" s="90" t="s">
        <v>137</v>
      </c>
      <c r="C20" s="91"/>
      <c r="D20" s="13">
        <f>D21+D22+D23</f>
        <v>0</v>
      </c>
      <c r="E20" s="14" t="s">
        <v>5</v>
      </c>
      <c r="F20" s="9" t="s">
        <v>7</v>
      </c>
      <c r="G20" s="13">
        <f>G21+G22*0.5+G23</f>
        <v>0</v>
      </c>
      <c r="H20" s="18" t="s">
        <v>5</v>
      </c>
    </row>
    <row r="21" spans="2:38" ht="30" customHeight="1">
      <c r="B21" s="50" t="s">
        <v>124</v>
      </c>
      <c r="C21" s="12" t="s">
        <v>98</v>
      </c>
      <c r="D21" s="10"/>
      <c r="E21" s="11" t="s">
        <v>5</v>
      </c>
      <c r="F21" s="15" t="s">
        <v>7</v>
      </c>
      <c r="G21" s="10"/>
      <c r="H21" s="16" t="s">
        <v>5</v>
      </c>
    </row>
    <row r="22" spans="2:38" ht="30" customHeight="1">
      <c r="B22" s="94" t="s">
        <v>125</v>
      </c>
      <c r="C22" s="12" t="s">
        <v>141</v>
      </c>
      <c r="D22" s="10"/>
      <c r="E22" s="11" t="s">
        <v>94</v>
      </c>
      <c r="F22" s="15" t="s">
        <v>7</v>
      </c>
      <c r="G22" s="10"/>
      <c r="H22" s="16" t="s">
        <v>94</v>
      </c>
    </row>
    <row r="23" spans="2:38" ht="60.75" customHeight="1">
      <c r="B23" s="95"/>
      <c r="C23" s="59" t="s">
        <v>142</v>
      </c>
      <c r="D23" s="10"/>
      <c r="E23" s="11" t="s">
        <v>94</v>
      </c>
      <c r="F23" s="15" t="s">
        <v>7</v>
      </c>
      <c r="G23" s="10"/>
      <c r="H23" s="16" t="s">
        <v>94</v>
      </c>
    </row>
    <row r="24" spans="2:38" ht="60.75" customHeight="1">
      <c r="B24" s="84" t="s">
        <v>140</v>
      </c>
      <c r="C24" s="85"/>
      <c r="D24" s="86"/>
      <c r="E24" s="86"/>
      <c r="F24" s="85"/>
      <c r="G24" s="86"/>
      <c r="H24" s="87"/>
    </row>
    <row r="26" spans="2:38">
      <c r="B26" s="19"/>
      <c r="C26" s="2" t="s">
        <v>143</v>
      </c>
    </row>
  </sheetData>
  <sheetProtection sheet="1" objects="1" scenarios="1"/>
  <protectedRanges>
    <protectedRange password="CC05" sqref="C5:H7 C8:E8 C9:H12 D14 G14 D16:D17 G16:G17 D19 G19 D21:D23 G21:G23" name="入力用"/>
  </protectedRanges>
  <mergeCells count="16">
    <mergeCell ref="B1:H1"/>
    <mergeCell ref="B24:H24"/>
    <mergeCell ref="B14:C14"/>
    <mergeCell ref="B15:C15"/>
    <mergeCell ref="B19:C19"/>
    <mergeCell ref="B20:C20"/>
    <mergeCell ref="B22:B23"/>
    <mergeCell ref="C12:H12"/>
    <mergeCell ref="C5:H5"/>
    <mergeCell ref="C6:H6"/>
    <mergeCell ref="C7:H7"/>
    <mergeCell ref="C9:H9"/>
    <mergeCell ref="C10:H10"/>
    <mergeCell ref="C11:H11"/>
    <mergeCell ref="C8:E8"/>
    <mergeCell ref="F8:H8"/>
  </mergeCells>
  <phoneticPr fontId="1"/>
  <dataValidations count="1">
    <dataValidation type="list" allowBlank="1" showInputMessage="1" showErrorMessage="1" sqref="C8:E8" xr:uid="{00000000-0002-0000-0300-000000000000}">
      <formula1>$AL$6:$AL$18</formula1>
    </dataValidation>
  </dataValidations>
  <pageMargins left="0.7" right="0.7" top="0.75" bottom="0.75" header="0.3" footer="0.3"/>
  <pageSetup paperSize="9" scale="93"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T30"/>
  <sheetViews>
    <sheetView zoomScaleNormal="100" zoomScaleSheetLayoutView="100" workbookViewId="0">
      <selection sqref="A1:D1"/>
    </sheetView>
  </sheetViews>
  <sheetFormatPr defaultColWidth="9" defaultRowHeight="14.4"/>
  <cols>
    <col min="1" max="1" width="4" style="33" customWidth="1"/>
    <col min="2" max="2" width="5.109375" style="33" customWidth="1"/>
    <col min="3" max="3" width="13.6640625" style="33" customWidth="1"/>
    <col min="4" max="4" width="9.88671875" style="33" customWidth="1"/>
    <col min="5" max="5" width="7.6640625" style="33" customWidth="1"/>
    <col min="6" max="7" width="9" style="33"/>
    <col min="8" max="8" width="14.109375" style="33" customWidth="1"/>
    <col min="9" max="9" width="4.109375" style="33" customWidth="1"/>
    <col min="10" max="10" width="12.6640625" style="33" customWidth="1"/>
    <col min="11" max="16384" width="9" style="33"/>
  </cols>
  <sheetData>
    <row r="1" spans="1:10" ht="24" customHeight="1">
      <c r="A1" s="102" t="s">
        <v>111</v>
      </c>
      <c r="B1" s="102"/>
      <c r="C1" s="102"/>
      <c r="D1" s="102"/>
    </row>
    <row r="2" spans="1:10" ht="24" customHeight="1">
      <c r="H2" s="109">
        <f ca="1">'入力シート（要入力）'!C4</f>
        <v>46322</v>
      </c>
      <c r="I2" s="109"/>
      <c r="J2" s="109"/>
    </row>
    <row r="3" spans="1:10" ht="24" customHeight="1"/>
    <row r="4" spans="1:10" ht="24" customHeight="1">
      <c r="B4" s="106" t="s">
        <v>69</v>
      </c>
      <c r="C4" s="106"/>
      <c r="D4" s="106"/>
      <c r="E4" s="106"/>
    </row>
    <row r="5" spans="1:10" ht="24" customHeight="1"/>
    <row r="6" spans="1:10" ht="24" customHeight="1">
      <c r="D6" s="34" t="s">
        <v>38</v>
      </c>
      <c r="E6" s="34"/>
      <c r="F6" s="104">
        <f>'入力シート（要入力）'!C6</f>
        <v>0</v>
      </c>
      <c r="G6" s="104"/>
      <c r="H6" s="104"/>
      <c r="I6" s="104"/>
      <c r="J6" s="104"/>
    </row>
    <row r="7" spans="1:10" ht="24" customHeight="1">
      <c r="D7" s="34" t="s">
        <v>158</v>
      </c>
      <c r="E7" s="34"/>
      <c r="F7" s="104">
        <f>'入力シート（要入力）'!C5</f>
        <v>0</v>
      </c>
      <c r="G7" s="104"/>
      <c r="H7" s="104"/>
      <c r="I7" s="104"/>
      <c r="J7" s="104"/>
    </row>
    <row r="8" spans="1:10" ht="24" customHeight="1">
      <c r="D8" s="34" t="s">
        <v>157</v>
      </c>
      <c r="E8" s="34"/>
      <c r="F8" s="103"/>
      <c r="G8" s="103"/>
      <c r="H8" s="103"/>
      <c r="I8" s="103"/>
      <c r="J8" s="33" t="s">
        <v>110</v>
      </c>
    </row>
    <row r="9" spans="1:10" ht="24" customHeight="1">
      <c r="D9" s="34" t="s">
        <v>37</v>
      </c>
      <c r="E9" s="34"/>
      <c r="F9" s="111">
        <f>'入力シート（要入力）'!C9</f>
        <v>0</v>
      </c>
      <c r="G9" s="111"/>
      <c r="H9" s="111"/>
    </row>
    <row r="10" spans="1:10" ht="24" customHeight="1">
      <c r="D10" s="106" t="s">
        <v>162</v>
      </c>
      <c r="E10" s="106"/>
      <c r="F10" s="106"/>
      <c r="G10" s="106"/>
      <c r="H10" s="106"/>
    </row>
    <row r="11" spans="1:10" ht="24" customHeight="1">
      <c r="D11" s="105" t="s">
        <v>54</v>
      </c>
      <c r="E11" s="105"/>
      <c r="F11" s="106" t="str">
        <f>'入力シート（要入力）'!C3</f>
        <v>法対象外企業</v>
      </c>
      <c r="G11" s="106"/>
      <c r="H11" s="106"/>
      <c r="I11" s="106"/>
    </row>
    <row r="12" spans="1:10" ht="24" customHeight="1"/>
    <row r="13" spans="1:10" ht="24" customHeight="1">
      <c r="B13" s="108" t="s">
        <v>112</v>
      </c>
      <c r="C13" s="108"/>
      <c r="D13" s="108"/>
      <c r="E13" s="108"/>
      <c r="F13" s="108"/>
      <c r="G13" s="108"/>
      <c r="H13" s="108"/>
      <c r="I13" s="108"/>
    </row>
    <row r="14" spans="1:10" ht="24" customHeight="1"/>
    <row r="15" spans="1:10" ht="24" customHeight="1">
      <c r="B15" s="33" t="s">
        <v>36</v>
      </c>
    </row>
    <row r="16" spans="1:10" ht="24" customHeight="1"/>
    <row r="17" spans="2:20" ht="24" customHeight="1">
      <c r="B17" s="106" t="s">
        <v>31</v>
      </c>
      <c r="C17" s="106"/>
      <c r="D17" s="106"/>
      <c r="E17" s="110">
        <f>'助成金計算書（入力不要）'!B29</f>
        <v>0</v>
      </c>
      <c r="F17" s="110"/>
      <c r="G17" s="110"/>
      <c r="H17" s="33" t="s">
        <v>35</v>
      </c>
    </row>
    <row r="18" spans="2:20" ht="24" customHeight="1">
      <c r="B18" s="34"/>
      <c r="C18" s="34"/>
      <c r="D18" s="34"/>
    </row>
    <row r="19" spans="2:20" ht="24" customHeight="1">
      <c r="B19" s="106" t="s">
        <v>32</v>
      </c>
      <c r="C19" s="106"/>
      <c r="D19" s="106"/>
      <c r="E19" s="111">
        <f>'入力シート（要入力）'!C5</f>
        <v>0</v>
      </c>
      <c r="F19" s="111"/>
      <c r="G19" s="111"/>
      <c r="H19" s="111"/>
      <c r="I19" s="111"/>
    </row>
    <row r="20" spans="2:20" ht="24" customHeight="1">
      <c r="B20" s="34"/>
      <c r="C20" s="34"/>
      <c r="D20" s="34"/>
    </row>
    <row r="21" spans="2:20" ht="24" customHeight="1">
      <c r="B21" s="106" t="s">
        <v>33</v>
      </c>
      <c r="C21" s="106"/>
      <c r="D21" s="106"/>
      <c r="E21" s="111">
        <f>'入力シート（要入力）'!C6</f>
        <v>0</v>
      </c>
      <c r="F21" s="111"/>
      <c r="G21" s="111"/>
      <c r="H21" s="111"/>
      <c r="I21" s="111"/>
    </row>
    <row r="22" spans="2:20" ht="24" customHeight="1"/>
    <row r="23" spans="2:20" ht="24" customHeight="1">
      <c r="B23" s="34" t="s">
        <v>34</v>
      </c>
    </row>
    <row r="24" spans="2:20" ht="46.5" customHeight="1">
      <c r="B24" s="37" t="s">
        <v>48</v>
      </c>
      <c r="C24" s="107" t="s">
        <v>70</v>
      </c>
      <c r="D24" s="107"/>
      <c r="E24" s="107"/>
      <c r="F24" s="107"/>
      <c r="G24" s="107"/>
      <c r="H24" s="107"/>
      <c r="I24" s="107"/>
      <c r="J24" s="107"/>
    </row>
    <row r="25" spans="2:20" ht="46.5" customHeight="1">
      <c r="B25" s="37" t="s">
        <v>49</v>
      </c>
      <c r="C25" s="107" t="s">
        <v>71</v>
      </c>
      <c r="D25" s="107"/>
      <c r="E25" s="107"/>
      <c r="F25" s="107"/>
      <c r="G25" s="107"/>
      <c r="H25" s="107"/>
      <c r="I25" s="107"/>
      <c r="J25" s="107"/>
      <c r="K25" s="35"/>
      <c r="L25" s="35"/>
      <c r="M25" s="35"/>
      <c r="N25" s="35"/>
      <c r="O25" s="35"/>
      <c r="P25" s="35"/>
      <c r="Q25" s="35"/>
      <c r="R25" s="35"/>
      <c r="S25" s="35"/>
      <c r="T25" s="35"/>
    </row>
    <row r="26" spans="2:20" ht="60" customHeight="1">
      <c r="B26" s="37" t="s">
        <v>50</v>
      </c>
      <c r="C26" s="107" t="s">
        <v>148</v>
      </c>
      <c r="D26" s="107"/>
      <c r="E26" s="107"/>
      <c r="F26" s="107"/>
      <c r="G26" s="107"/>
      <c r="H26" s="107"/>
      <c r="I26" s="107"/>
      <c r="J26" s="107"/>
      <c r="L26" s="35"/>
      <c r="M26" s="35"/>
      <c r="N26" s="35"/>
      <c r="O26" s="35"/>
      <c r="P26" s="35"/>
      <c r="Q26" s="35"/>
      <c r="R26" s="35"/>
      <c r="S26" s="35"/>
      <c r="T26" s="35"/>
    </row>
    <row r="27" spans="2:20" ht="28.5" customHeight="1">
      <c r="B27" s="37" t="s">
        <v>51</v>
      </c>
      <c r="C27" s="107" t="s">
        <v>72</v>
      </c>
      <c r="D27" s="107"/>
      <c r="E27" s="107"/>
      <c r="F27" s="107"/>
      <c r="G27" s="107"/>
      <c r="H27" s="107"/>
      <c r="I27" s="107"/>
      <c r="J27" s="107"/>
      <c r="K27" s="35"/>
      <c r="L27" s="35"/>
      <c r="M27" s="35"/>
      <c r="N27" s="35"/>
      <c r="O27" s="35"/>
      <c r="P27" s="35"/>
      <c r="Q27" s="35"/>
      <c r="R27" s="35"/>
      <c r="S27" s="35"/>
      <c r="T27" s="35"/>
    </row>
    <row r="28" spans="2:20" ht="28.5" customHeight="1">
      <c r="B28" s="37" t="s">
        <v>52</v>
      </c>
      <c r="C28" s="107" t="s">
        <v>73</v>
      </c>
      <c r="D28" s="107"/>
      <c r="E28" s="107"/>
      <c r="F28" s="107"/>
      <c r="G28" s="107"/>
      <c r="H28" s="107"/>
      <c r="I28" s="107"/>
      <c r="J28" s="107"/>
      <c r="L28" s="34"/>
    </row>
    <row r="29" spans="2:20" ht="28.5" customHeight="1">
      <c r="B29" s="37" t="s">
        <v>53</v>
      </c>
      <c r="C29" s="107" t="s">
        <v>74</v>
      </c>
      <c r="D29" s="107"/>
      <c r="E29" s="107"/>
      <c r="F29" s="107"/>
      <c r="G29" s="107"/>
      <c r="H29" s="107"/>
      <c r="I29" s="107"/>
      <c r="J29" s="107"/>
      <c r="L29" s="34"/>
    </row>
    <row r="30" spans="2:20" ht="24" customHeight="1">
      <c r="B30" s="34"/>
      <c r="C30" s="35"/>
      <c r="D30" s="35"/>
      <c r="E30" s="35"/>
      <c r="F30" s="35"/>
      <c r="G30" s="35"/>
      <c r="H30" s="35"/>
      <c r="I30" s="35"/>
      <c r="J30" s="35"/>
      <c r="L30" s="34"/>
    </row>
  </sheetData>
  <sheetProtection sheet="1" objects="1" scenarios="1"/>
  <mergeCells count="23">
    <mergeCell ref="C28:J28"/>
    <mergeCell ref="C29:J29"/>
    <mergeCell ref="C25:J25"/>
    <mergeCell ref="C26:J26"/>
    <mergeCell ref="C27:J27"/>
    <mergeCell ref="C24:J24"/>
    <mergeCell ref="B13:I13"/>
    <mergeCell ref="H2:J2"/>
    <mergeCell ref="B4:E4"/>
    <mergeCell ref="B17:D17"/>
    <mergeCell ref="B19:D19"/>
    <mergeCell ref="B21:D21"/>
    <mergeCell ref="E17:G17"/>
    <mergeCell ref="E19:I19"/>
    <mergeCell ref="E21:I21"/>
    <mergeCell ref="F9:H9"/>
    <mergeCell ref="A1:D1"/>
    <mergeCell ref="F8:I8"/>
    <mergeCell ref="F7:J7"/>
    <mergeCell ref="F6:J6"/>
    <mergeCell ref="D11:E11"/>
    <mergeCell ref="F11:I11"/>
    <mergeCell ref="D10:H10"/>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2:H34"/>
  <sheetViews>
    <sheetView zoomScaleNormal="100" workbookViewId="0">
      <selection activeCell="A2" sqref="A2:D2"/>
    </sheetView>
  </sheetViews>
  <sheetFormatPr defaultRowHeight="13.2"/>
  <cols>
    <col min="1" max="1" width="29.44140625" customWidth="1"/>
    <col min="2" max="2" width="11" customWidth="1"/>
    <col min="3" max="3" width="11.109375" customWidth="1"/>
    <col min="5" max="5" width="10" customWidth="1"/>
    <col min="6" max="6" width="8.88671875" customWidth="1"/>
    <col min="7" max="7" width="15.77734375" customWidth="1"/>
    <col min="8" max="8" width="3.33203125" customWidth="1"/>
    <col min="19" max="19" width="14.44140625" customWidth="1"/>
  </cols>
  <sheetData>
    <row r="2" spans="1:8" ht="25.5" customHeight="1">
      <c r="A2" s="112" t="s">
        <v>9</v>
      </c>
      <c r="B2" s="112"/>
      <c r="C2" s="112"/>
      <c r="D2" s="112"/>
      <c r="E2" s="20" t="s">
        <v>10</v>
      </c>
      <c r="F2" s="113" t="str">
        <f>'入力シート（要入力）'!C3</f>
        <v>法対象外企業</v>
      </c>
      <c r="G2" s="113"/>
      <c r="H2" s="22"/>
    </row>
    <row r="5" spans="1:8" ht="34.950000000000003" customHeight="1">
      <c r="A5" s="30" t="s">
        <v>18</v>
      </c>
      <c r="B5" s="115">
        <f>'入力シート（要入力）'!C5</f>
        <v>0</v>
      </c>
      <c r="C5" s="115"/>
      <c r="D5" s="115"/>
      <c r="E5" s="115"/>
      <c r="F5" s="115"/>
      <c r="G5" s="115"/>
    </row>
    <row r="6" spans="1:8" ht="30" customHeight="1">
      <c r="A6" s="6"/>
      <c r="B6" s="1"/>
      <c r="C6" s="1"/>
      <c r="D6" s="1"/>
      <c r="E6" s="1"/>
      <c r="F6" s="1"/>
      <c r="G6" s="1"/>
    </row>
    <row r="7" spans="1:8" ht="40.049999999999997" customHeight="1">
      <c r="A7" s="39" t="s">
        <v>99</v>
      </c>
      <c r="B7" s="116">
        <f>'入力シート（要入力）'!D14+('入力シート（要入力）'!D19*0.5)</f>
        <v>0</v>
      </c>
      <c r="C7" s="116"/>
      <c r="D7" s="20" t="s">
        <v>5</v>
      </c>
      <c r="E7" s="1"/>
      <c r="F7" s="1"/>
      <c r="G7" s="1"/>
    </row>
    <row r="8" spans="1:8" ht="40.049999999999997" customHeight="1">
      <c r="A8" s="52" t="s">
        <v>100</v>
      </c>
      <c r="B8" s="116">
        <f>ROUNDDOWN(B7*E8,0)</f>
        <v>0</v>
      </c>
      <c r="C8" s="116"/>
      <c r="D8" s="20" t="s">
        <v>5</v>
      </c>
      <c r="E8" s="24">
        <v>2.7E-2</v>
      </c>
      <c r="F8" s="124" t="s">
        <v>23</v>
      </c>
      <c r="G8" s="125"/>
    </row>
    <row r="9" spans="1:8" ht="40.049999999999997" customHeight="1">
      <c r="A9" s="54" t="s">
        <v>101</v>
      </c>
      <c r="B9" s="116">
        <f>('入力シート（要入力）'!D16*2)+'入力シート（要入力）'!D17+'入力シート（要入力）'!D21+('入力シート（要入力）'!D22*0.5)+('入力シート（要入力）'!D23*1)</f>
        <v>0</v>
      </c>
      <c r="C9" s="116"/>
      <c r="D9" s="20" t="s">
        <v>5</v>
      </c>
      <c r="E9" s="1"/>
      <c r="F9" s="1"/>
      <c r="G9" s="1"/>
    </row>
    <row r="10" spans="1:8" ht="40.049999999999997" customHeight="1">
      <c r="A10" s="52" t="s">
        <v>102</v>
      </c>
      <c r="B10" s="116">
        <f>B9-B8</f>
        <v>0</v>
      </c>
      <c r="C10" s="116"/>
      <c r="D10" s="20" t="s">
        <v>5</v>
      </c>
      <c r="E10" s="43" t="s">
        <v>66</v>
      </c>
      <c r="F10" s="1"/>
      <c r="G10" s="1"/>
    </row>
    <row r="11" spans="1:8" ht="21" customHeight="1"/>
    <row r="12" spans="1:8" ht="29.25" customHeight="1">
      <c r="A12" t="s">
        <v>19</v>
      </c>
    </row>
    <row r="13" spans="1:8" ht="23.25" customHeight="1">
      <c r="A13" s="114" t="s">
        <v>13</v>
      </c>
      <c r="B13" s="115" t="s">
        <v>11</v>
      </c>
      <c r="C13" s="115"/>
      <c r="D13" s="20"/>
      <c r="E13" s="20" t="s">
        <v>16</v>
      </c>
      <c r="F13" s="20"/>
      <c r="G13" s="20" t="s">
        <v>14</v>
      </c>
    </row>
    <row r="14" spans="1:8" ht="23.25" customHeight="1">
      <c r="A14" s="114"/>
      <c r="B14" s="20" t="s">
        <v>103</v>
      </c>
      <c r="C14" s="21">
        <f>'入力シート（要入力）'!G16</f>
        <v>0</v>
      </c>
      <c r="D14" s="20" t="s">
        <v>12</v>
      </c>
      <c r="E14" s="20">
        <v>2</v>
      </c>
      <c r="F14" s="20" t="s">
        <v>15</v>
      </c>
      <c r="G14" s="21">
        <f>C14*E14</f>
        <v>0</v>
      </c>
    </row>
    <row r="15" spans="1:8" ht="23.25" customHeight="1">
      <c r="A15" s="114"/>
      <c r="B15" s="20" t="s">
        <v>104</v>
      </c>
      <c r="C15" s="21">
        <f>'入力シート（要入力）'!G17</f>
        <v>0</v>
      </c>
      <c r="D15" s="20" t="s">
        <v>12</v>
      </c>
      <c r="E15" s="20">
        <v>1</v>
      </c>
      <c r="F15" s="20" t="s">
        <v>15</v>
      </c>
      <c r="G15" s="21">
        <f>C15*E15</f>
        <v>0</v>
      </c>
    </row>
    <row r="16" spans="1:8" ht="23.25" customHeight="1">
      <c r="A16" s="114"/>
      <c r="B16" s="20" t="s">
        <v>17</v>
      </c>
      <c r="C16" s="21">
        <f>SUM(C14:C15)</f>
        <v>0</v>
      </c>
      <c r="D16" s="20"/>
      <c r="E16" s="20"/>
      <c r="F16" s="20"/>
      <c r="G16" s="21">
        <f>SUM(G14:G15)</f>
        <v>0</v>
      </c>
    </row>
    <row r="17" spans="1:7" ht="6.75" customHeight="1">
      <c r="B17" s="1"/>
      <c r="D17" s="1"/>
      <c r="E17" s="1"/>
      <c r="F17" s="1"/>
    </row>
    <row r="18" spans="1:7" ht="23.25" customHeight="1">
      <c r="A18" s="117" t="s">
        <v>8</v>
      </c>
      <c r="B18" s="115" t="s">
        <v>11</v>
      </c>
      <c r="C18" s="115"/>
      <c r="D18" s="20"/>
      <c r="E18" s="20" t="s">
        <v>16</v>
      </c>
      <c r="F18" s="20"/>
      <c r="G18" s="20" t="s">
        <v>14</v>
      </c>
    </row>
    <row r="19" spans="1:7" ht="23.25" customHeight="1">
      <c r="A19" s="118"/>
      <c r="B19" s="20" t="s">
        <v>103</v>
      </c>
      <c r="C19" s="21">
        <f>'入力シート（要入力）'!G21</f>
        <v>0</v>
      </c>
      <c r="D19" s="20" t="s">
        <v>12</v>
      </c>
      <c r="E19" s="20">
        <v>1</v>
      </c>
      <c r="F19" s="20" t="s">
        <v>15</v>
      </c>
      <c r="G19" s="21">
        <f>C19*E19</f>
        <v>0</v>
      </c>
    </row>
    <row r="20" spans="1:7" ht="23.25" customHeight="1">
      <c r="A20" s="118"/>
      <c r="B20" s="20" t="s">
        <v>104</v>
      </c>
      <c r="C20" s="21">
        <f>'入力シート（要入力）'!G22</f>
        <v>0</v>
      </c>
      <c r="D20" s="20" t="s">
        <v>12</v>
      </c>
      <c r="E20" s="20">
        <v>0.5</v>
      </c>
      <c r="F20" s="20" t="s">
        <v>15</v>
      </c>
      <c r="G20" s="21">
        <f t="shared" ref="G20:G22" si="0">C20*E20</f>
        <v>0</v>
      </c>
    </row>
    <row r="21" spans="1:7" ht="23.25" customHeight="1">
      <c r="A21" s="118"/>
      <c r="B21" s="20" t="s">
        <v>105</v>
      </c>
      <c r="C21" s="21">
        <f>'入力シート（要入力）'!G23</f>
        <v>0</v>
      </c>
      <c r="D21" s="20" t="s">
        <v>12</v>
      </c>
      <c r="E21" s="20">
        <v>1</v>
      </c>
      <c r="F21" s="20" t="s">
        <v>15</v>
      </c>
      <c r="G21" s="21">
        <f t="shared" si="0"/>
        <v>0</v>
      </c>
    </row>
    <row r="22" spans="1:7" ht="23.25" customHeight="1">
      <c r="A22" s="119"/>
      <c r="B22" s="20" t="s">
        <v>17</v>
      </c>
      <c r="C22" s="21">
        <f>SUM(C19:C21)</f>
        <v>0</v>
      </c>
      <c r="D22" s="20"/>
      <c r="E22" s="20"/>
      <c r="F22" s="20"/>
      <c r="G22" s="21">
        <f t="shared" si="0"/>
        <v>0</v>
      </c>
    </row>
    <row r="23" spans="1:7" ht="9.75" customHeight="1">
      <c r="A23" s="1"/>
      <c r="B23" s="1"/>
      <c r="D23" s="1"/>
      <c r="E23" s="1"/>
      <c r="F23" s="1"/>
      <c r="G23" s="25"/>
    </row>
    <row r="24" spans="1:7" ht="34.950000000000003" customHeight="1">
      <c r="A24" s="40" t="s">
        <v>65</v>
      </c>
      <c r="B24" s="41"/>
      <c r="C24" s="42"/>
      <c r="D24" s="42"/>
      <c r="E24" s="42"/>
      <c r="F24" s="43" t="s">
        <v>67</v>
      </c>
      <c r="G24" s="21">
        <f>G16+G22</f>
        <v>0</v>
      </c>
    </row>
    <row r="25" spans="1:7" ht="16.5" customHeight="1">
      <c r="A25" s="1"/>
      <c r="B25" s="1"/>
      <c r="D25" s="1"/>
      <c r="E25" s="1"/>
      <c r="F25" s="1"/>
      <c r="G25" s="25"/>
    </row>
    <row r="26" spans="1:7" ht="16.5" customHeight="1">
      <c r="B26" s="44"/>
      <c r="C26" s="45" t="s">
        <v>149</v>
      </c>
      <c r="D26" s="46"/>
    </row>
    <row r="27" spans="1:7" ht="34.950000000000003" customHeight="1">
      <c r="A27" s="53" t="s">
        <v>20</v>
      </c>
      <c r="B27" s="29" t="s">
        <v>21</v>
      </c>
      <c r="C27" s="29">
        <f>MIN(B10,G24)</f>
        <v>0</v>
      </c>
      <c r="D27" s="23" t="s">
        <v>5</v>
      </c>
      <c r="E27" s="20" t="s">
        <v>12</v>
      </c>
      <c r="F27" s="120">
        <v>100000</v>
      </c>
      <c r="G27" s="121"/>
    </row>
    <row r="28" spans="1:7" ht="26.25" customHeight="1" thickBot="1">
      <c r="A28" s="27"/>
      <c r="B28" s="28"/>
      <c r="C28" s="1"/>
      <c r="D28" s="26"/>
      <c r="E28" s="1"/>
      <c r="F28" s="26"/>
      <c r="G28" s="1"/>
    </row>
    <row r="29" spans="1:7" ht="34.950000000000003" customHeight="1" thickTop="1" thickBot="1">
      <c r="A29" s="31" t="s">
        <v>22</v>
      </c>
      <c r="B29" s="122">
        <f>C27*F27</f>
        <v>0</v>
      </c>
      <c r="C29" s="123"/>
    </row>
    <row r="30" spans="1:7" ht="29.25" customHeight="1" thickTop="1"/>
    <row r="31" spans="1:7" ht="29.25" customHeight="1"/>
    <row r="32" spans="1:7" ht="29.25" customHeight="1"/>
    <row r="33" ht="29.25" customHeight="1"/>
    <row r="34" ht="29.25" customHeight="1"/>
  </sheetData>
  <sheetProtection sheet="1" objects="1" scenarios="1"/>
  <mergeCells count="14">
    <mergeCell ref="A18:A22"/>
    <mergeCell ref="F27:G27"/>
    <mergeCell ref="B29:C29"/>
    <mergeCell ref="F8:G8"/>
    <mergeCell ref="B13:C13"/>
    <mergeCell ref="B18:C18"/>
    <mergeCell ref="A2:D2"/>
    <mergeCell ref="F2:G2"/>
    <mergeCell ref="A13:A16"/>
    <mergeCell ref="B5:G5"/>
    <mergeCell ref="B7:C7"/>
    <mergeCell ref="B8:C8"/>
    <mergeCell ref="B9:C9"/>
    <mergeCell ref="B10:C10"/>
  </mergeCells>
  <phoneticPr fontId="1"/>
  <pageMargins left="0.7" right="0.7" top="0.75" bottom="0.75" header="0.3" footer="0.3"/>
  <pageSetup paperSize="9" scale="9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F7199-A4EE-49EF-A743-F39677D09632}">
  <dimension ref="A2:C7"/>
  <sheetViews>
    <sheetView workbookViewId="0">
      <selection activeCell="O13" sqref="O13"/>
    </sheetView>
  </sheetViews>
  <sheetFormatPr defaultRowHeight="16.2"/>
  <cols>
    <col min="1" max="1" width="13.109375" style="67" bestFit="1" customWidth="1"/>
  </cols>
  <sheetData>
    <row r="2" spans="1:3">
      <c r="A2" s="66" t="s">
        <v>75</v>
      </c>
      <c r="B2" s="47" t="s">
        <v>76</v>
      </c>
      <c r="C2" s="48" t="s">
        <v>77</v>
      </c>
    </row>
    <row r="3" spans="1:3">
      <c r="A3" s="66" t="s">
        <v>78</v>
      </c>
      <c r="B3" s="49" t="s">
        <v>79</v>
      </c>
      <c r="C3" s="48" t="s">
        <v>82</v>
      </c>
    </row>
    <row r="4" spans="1:3">
      <c r="A4" s="66" t="s">
        <v>80</v>
      </c>
    </row>
    <row r="5" spans="1:3">
      <c r="A5" s="66" t="s">
        <v>81</v>
      </c>
    </row>
    <row r="6" spans="1:3">
      <c r="A6" s="66" t="s">
        <v>77</v>
      </c>
    </row>
    <row r="7" spans="1:3">
      <c r="A7" s="66" t="s">
        <v>82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申請の方法</vt:lpstr>
      <vt:lpstr>入力シート（要入力）</vt:lpstr>
      <vt:lpstr>申請書（入力不要）</vt:lpstr>
      <vt:lpstr>助成金計算書（入力不要）</vt:lpstr>
      <vt:lpstr>Sheet1</vt:lpstr>
      <vt:lpstr>'助成金計算書（入力不要）'!Print_Area</vt:lpstr>
      <vt:lpstr>'申請書（入力不要）'!Print_Area</vt:lpstr>
      <vt:lpstr>'入力シート（要入力）'!Print_Area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三木市役所</dc:creator>
  <cp:lastModifiedBy>MJ5280</cp:lastModifiedBy>
  <cp:lastPrinted>2026-10-27T09:19:01Z</cp:lastPrinted>
  <dcterms:created xsi:type="dcterms:W3CDTF">2012-10-23T06:06:37Z</dcterms:created>
  <dcterms:modified xsi:type="dcterms:W3CDTF">2026-10-27T10:56:37Z</dcterms:modified>
</cp:coreProperties>
</file>