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<sst xmlns="http://schemas.openxmlformats.org/spreadsheetml/2006/main" count="232" uniqueCount="120">
  <si>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</si>
  <si>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</si>
  <si>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</si>
  <si>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</si>
  <si>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</si>
  <si>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</si>
  <si>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</si>
  <si>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</si>
  <si>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</si>
  <si>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</si>
  <si>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</si>
  <si>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</si>
  <si>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</si>
  <si>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</si>
  <si>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</si>
  <si>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</si>
  <si>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</si>
  <si>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</si>
  <si>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</si>
  <si>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</si>
  <si>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</si>
  <si>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</si>
  <si>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</si>
  <si>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</si>
  <si>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</si>
  <si>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</si>
  <si>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</si>
  <si>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</si>
  <si>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</si>
  <si>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</si>
  <si>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</si>
  <si>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</si>
  <si>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</si>
  <si>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</si>
  <si>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</si>
  <si>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</si>
  <si>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</si>
  <si>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</si>
  <si>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</si>
  <si>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</si>
  <si>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</si>
  <si>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</si>
  <si>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</si>
  <si>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</si>
  <si>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</si>
  <si>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</si>
  <si>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</si>
  <si>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</si>
  <si>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</si>
  <si>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</si>
  <si>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</si>
  <si>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</si>
  <si>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</si>
  <si>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</si>
  <si>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</si>
  <si>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</si>
  <si>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</si>
  <si>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</si>
  <si>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</si>
  <si>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</si>
  <si>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</si>
  <si>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</si>
  <si>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</si>
  <si>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</si>
  <si>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</si>
  <si>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</si>
  <si>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</si>
  <si>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</si>
  <si>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</si>
  <si>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</si>
  <si>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</si>
  <si>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</si>
  <si>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</si>
  <si>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</si>
  <si>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</si>
  <si>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</si>
  <si>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</si>
  <si>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</si>
  <si>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</si>
  <si>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</si>
  <si>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</si>
  <si>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</si>
  <si>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</si>
  <si>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</si>
  <si>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</si>
  <si>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</si>
  <si>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</si>
  <si>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</si>
  <si>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</si>
  <si>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</si>
  <si>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</si>
  <si>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</si>
  <si>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</si>
  <si>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</si>
  <si>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</si>
  <si>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</si>
  <si>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</si>
  <si>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</si>
  <si>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</si>
  <si>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</si>
  <si>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</si>
  <si>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</si>
  <si>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</si>
  <si>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</si>
  <si>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</si>
  <si>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三木市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</si>
  <si>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</si>
  <si>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</si>
  <si>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</si>
  <si>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</si>
  <si>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</si>
  <si>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</si>
  <si>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</si>
  <si>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</si>
  <si>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</si>
  <si>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</si>
  <si>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</si>
  <si>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・阪神淡路大震災の経験を踏まえ、水道耐震化の
　優先順位を「緊急時に水を貯留する」ことを最
　優先とし、配水池の耐震化を先行して進めてき
　たことから、主要配水池の耐震化は 100％完了
　した。
・引き続き、経年化により漏水が多発している塩
　ビ管路の更新・耐震化を優先的に進めており、
　布設総延長の 1％にあたる 6kmと新設延長 1km
　の計 7kmを年間更新目標とし、耐震化を進めて
　いる。</t>
    <rPh sb="1" eb="3">
      <t>ハンシン</t>
    </rPh>
    <rPh sb="3" eb="5">
      <t>アワジ</t>
    </rPh>
    <rPh sb="5" eb="8">
      <t>ダイシンサイ</t>
    </rPh>
    <rPh sb="9" eb="11">
      <t>ケイケン</t>
    </rPh>
    <rPh sb="12" eb="13">
      <t>フ</t>
    </rPh>
    <rPh sb="16" eb="18">
      <t>スイドウ</t>
    </rPh>
    <rPh sb="18" eb="21">
      <t>タイシンカ</t>
    </rPh>
    <rPh sb="24" eb="25">
      <t>ユウ</t>
    </rPh>
    <rPh sb="25" eb="26">
      <t>サキ</t>
    </rPh>
    <rPh sb="26" eb="28">
      <t>ジュンイ</t>
    </rPh>
    <rPh sb="30" eb="33">
      <t>キンキュウジ</t>
    </rPh>
    <rPh sb="34" eb="35">
      <t>ミズ</t>
    </rPh>
    <rPh sb="36" eb="38">
      <t>チョリュウ</t>
    </rPh>
    <rPh sb="44" eb="45">
      <t>サイ</t>
    </rPh>
    <rPh sb="47" eb="49">
      <t>ユウセン</t>
    </rPh>
    <rPh sb="52" eb="55">
      <t>ハイスイチ</t>
    </rPh>
    <rPh sb="56" eb="59">
      <t>タイシンカ</t>
    </rPh>
    <rPh sb="60" eb="62">
      <t>センコウ</t>
    </rPh>
    <rPh sb="64" eb="65">
      <t>スス</t>
    </rPh>
    <rPh sb="76" eb="78">
      <t>シュヨウ</t>
    </rPh>
    <rPh sb="78" eb="81">
      <t>ハイスイチ</t>
    </rPh>
    <rPh sb="82" eb="85">
      <t>タイシンカ</t>
    </rPh>
    <rPh sb="91" eb="93">
      <t>カンリョウ</t>
    </rPh>
    <rPh sb="101" eb="102">
      <t>ヒ</t>
    </rPh>
    <rPh sb="103" eb="104">
      <t>ツヅ</t>
    </rPh>
    <rPh sb="106" eb="109">
      <t>ケイネンカ</t>
    </rPh>
    <rPh sb="112" eb="114">
      <t>ロウスイ</t>
    </rPh>
    <rPh sb="115" eb="117">
      <t>タハツ</t>
    </rPh>
    <rPh sb="121" eb="122">
      <t>エン</t>
    </rPh>
    <rPh sb="125" eb="127">
      <t>カンロ</t>
    </rPh>
    <rPh sb="128" eb="130">
      <t>コウシン</t>
    </rPh>
    <rPh sb="131" eb="134">
      <t>タイシンカ</t>
    </rPh>
    <rPh sb="135" eb="138">
      <t>ユウセンテキ</t>
    </rPh>
    <rPh sb="139" eb="140">
      <t>スス</t>
    </rPh>
    <rPh sb="147" eb="149">
      <t>フセツ</t>
    </rPh>
    <rPh sb="149" eb="152">
      <t>ソウエンチョウ</t>
    </rPh>
    <rPh sb="165" eb="167">
      <t>シンセツ</t>
    </rPh>
    <rPh sb="167" eb="169">
      <t>エンチョウ</t>
    </rPh>
    <rPh sb="176" eb="177">
      <t>ケイ</t>
    </rPh>
    <rPh sb="182" eb="184">
      <t>ネンカン</t>
    </rPh>
    <rPh sb="184" eb="186">
      <t>コウシン</t>
    </rPh>
    <rPh sb="186" eb="188">
      <t>モクヒョウ</t>
    </rPh>
    <rPh sb="191" eb="194">
      <t>タイシンカ</t>
    </rPh>
    <rPh sb="195" eb="196">
      <t>スス</t>
    </rPh>
    <phoneticPr fontId="4"/>
  </si>
  <si>
    <t>・本年度において、中長期的な経営の基本計画と
　なる「経営戦略」を策定している。
・今後とも健全経営を維持し、管路の更新・耐震
　化を計画的に推進していく。
・人口減少や需要量減少などが想定される中、給
　水サービスの向上を図り、より安全で安定した
　水道水の供給に努め、市民から信頼される水道
　事業を目指す。</t>
    <rPh sb="1" eb="4">
      <t>ホンネンド</t>
    </rPh>
    <rPh sb="9" eb="13">
      <t>チュウチョウキテキ</t>
    </rPh>
    <rPh sb="14" eb="16">
      <t>ケイエイ</t>
    </rPh>
    <rPh sb="17" eb="19">
      <t>キホン</t>
    </rPh>
    <rPh sb="19" eb="21">
      <t>ケイカク</t>
    </rPh>
    <rPh sb="27" eb="29">
      <t>ケイエイ</t>
    </rPh>
    <rPh sb="29" eb="31">
      <t>センリャク</t>
    </rPh>
    <rPh sb="33" eb="35">
      <t>サクテイ</t>
    </rPh>
    <rPh sb="82" eb="84">
      <t>ジンコウ</t>
    </rPh>
    <rPh sb="84" eb="86">
      <t>ゲンショウ</t>
    </rPh>
    <rPh sb="87" eb="89">
      <t>ジュヨウ</t>
    </rPh>
    <rPh sb="89" eb="90">
      <t>リョウ</t>
    </rPh>
    <rPh sb="90" eb="92">
      <t>ゲンショウ</t>
    </rPh>
    <rPh sb="95" eb="97">
      <t>ソウテイ</t>
    </rPh>
    <rPh sb="100" eb="101">
      <t>ナカ</t>
    </rPh>
    <rPh sb="111" eb="113">
      <t>コウジョウ</t>
    </rPh>
    <rPh sb="114" eb="115">
      <t>ハカ</t>
    </rPh>
    <rPh sb="119" eb="121">
      <t>アンゼン</t>
    </rPh>
    <rPh sb="122" eb="124">
      <t>アンテイ</t>
    </rPh>
    <rPh sb="128" eb="130">
      <t>スイドウ</t>
    </rPh>
    <rPh sb="130" eb="131">
      <t>ミズ</t>
    </rPh>
    <rPh sb="132" eb="134">
      <t>キョウキュウ</t>
    </rPh>
    <rPh sb="135" eb="136">
      <t>ツト</t>
    </rPh>
    <rPh sb="138" eb="140">
      <t>シミン</t>
    </rPh>
    <rPh sb="142" eb="144">
      <t>シンライ</t>
    </rPh>
    <rPh sb="147" eb="149">
      <t>スイドウ</t>
    </rPh>
    <rPh sb="151" eb="153">
      <t>ジギョウ</t>
    </rPh>
    <rPh sb="154" eb="156">
      <t>メザ</t>
    </rPh>
    <phoneticPr fontId="4"/>
  </si>
  <si>
    <t>・「経常収支比率」が常に 100％を超え、安価な
　料金設定のもとでも「料金回収率」が 100％を
　上回っている。
・「累積欠損金」の発生しない黒字経営を継続し
　ている。
・「流動比率」は平均を大きく上回り、依然とし
　て高い流動性を保っている。
・本年度において企業債の償還が終了し、借入金
　に依存しない経営を進めている。
・以上のことから、財務状況及び収支状況ともに
　健全経営を確保し、効率的な経営を行っている。</t>
    <rPh sb="2" eb="4">
      <t>ケイジョウ</t>
    </rPh>
    <rPh sb="4" eb="6">
      <t>シュウシ</t>
    </rPh>
    <rPh sb="6" eb="8">
      <t>ヒリツ</t>
    </rPh>
    <rPh sb="10" eb="11">
      <t>ツネ</t>
    </rPh>
    <rPh sb="18" eb="19">
      <t>コ</t>
    </rPh>
    <rPh sb="21" eb="23">
      <t>アンカ</t>
    </rPh>
    <rPh sb="26" eb="27">
      <t>リョウ</t>
    </rPh>
    <rPh sb="27" eb="28">
      <t>カネ</t>
    </rPh>
    <rPh sb="28" eb="30">
      <t>セッテイ</t>
    </rPh>
    <rPh sb="36" eb="38">
      <t>リョウキン</t>
    </rPh>
    <rPh sb="38" eb="40">
      <t>カイシュウ</t>
    </rPh>
    <rPh sb="40" eb="41">
      <t>リツ</t>
    </rPh>
    <rPh sb="62" eb="64">
      <t>ルイセキ</t>
    </rPh>
    <rPh sb="64" eb="67">
      <t>ケッソンキン</t>
    </rPh>
    <rPh sb="69" eb="71">
      <t>ハッセイ</t>
    </rPh>
    <rPh sb="74" eb="76">
      <t>クロジ</t>
    </rPh>
    <rPh sb="76" eb="78">
      <t>ケイエイ</t>
    </rPh>
    <rPh sb="79" eb="81">
      <t>ケイゾク</t>
    </rPh>
    <rPh sb="98" eb="100">
      <t>ヘイキン</t>
    </rPh>
    <rPh sb="101" eb="102">
      <t>オオ</t>
    </rPh>
    <rPh sb="104" eb="106">
      <t>ウワマワ</t>
    </rPh>
    <rPh sb="108" eb="110">
      <t>イゼン</t>
    </rPh>
    <rPh sb="115" eb="116">
      <t>タカ</t>
    </rPh>
    <rPh sb="117" eb="120">
      <t>リュウドウセイ</t>
    </rPh>
    <rPh sb="121" eb="122">
      <t>タモ</t>
    </rPh>
    <rPh sb="130" eb="133">
      <t>ホンネンド</t>
    </rPh>
    <rPh sb="137" eb="139">
      <t>キギョウ</t>
    </rPh>
    <rPh sb="139" eb="140">
      <t>サイ</t>
    </rPh>
    <rPh sb="141" eb="143">
      <t>ショウカン</t>
    </rPh>
    <rPh sb="144" eb="146">
      <t>シュウリョウ</t>
    </rPh>
    <rPh sb="148" eb="150">
      <t>カリイレ</t>
    </rPh>
    <rPh sb="150" eb="151">
      <t>キン</t>
    </rPh>
    <rPh sb="154" eb="156">
      <t>イゾン</t>
    </rPh>
    <rPh sb="159" eb="161">
      <t>ケイエイ</t>
    </rPh>
    <rPh sb="162" eb="163">
      <t>スス</t>
    </rPh>
    <rPh sb="171" eb="173">
      <t>イジョウ</t>
    </rPh>
    <rPh sb="179" eb="181">
      <t>ザイム</t>
    </rPh>
    <rPh sb="181" eb="183">
      <t>ジョウキョウ</t>
    </rPh>
    <rPh sb="183" eb="184">
      <t>オヨ</t>
    </rPh>
    <rPh sb="185" eb="187">
      <t>シュウシ</t>
    </rPh>
    <rPh sb="187" eb="18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</si>
</sst>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0.77</c:v>
                </c:pt>
                <c:pt idx="2">
                  <c:v>0.55000000000000004</c:v>
                </c:pt>
                <c:pt idx="3">
                  <c:v>0.85</c:v>
                </c:pt>
                <c:pt idx="4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01792"/>
        <c:axId val="15081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01792"/>
        <c:axId val="150812160"/>
      </c:lineChart>
      <c:dateAx>
        <c:axId val="15080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12160"/>
        <c:crosses val="autoZero"/>
        <c:auto val="1"/>
        <c:lblOffset val="100"/>
        <c:baseTimeUnit val="years"/>
      </c:dateAx>
      <c:valAx>
        <c:axId val="15081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0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63.58</c:v>
                </c:pt>
                <c:pt idx="1">
                  <c:v>62.91</c:v>
                </c:pt>
                <c:pt idx="2">
                  <c:v>61.18</c:v>
                </c:pt>
                <c:pt idx="3">
                  <c:v>61.77</c:v>
                </c:pt>
                <c:pt idx="4">
                  <c:v>62.48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56480"/>
        <c:axId val="15515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6480"/>
        <c:axId val="155158400"/>
      </c:lineChart>
      <c:dateAx>
        <c:axId val="1551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158400"/>
        <c:crosses val="autoZero"/>
        <c:auto val="1"/>
        <c:lblOffset val="100"/>
        <c:baseTimeUnit val="years"/>
      </c:dateAx>
      <c:valAx>
        <c:axId val="15515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1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91.28</c:v>
                </c:pt>
                <c:pt idx="1">
                  <c:v>91.92</c:v>
                </c:pt>
                <c:pt idx="2">
                  <c:v>91.32</c:v>
                </c:pt>
                <c:pt idx="3">
                  <c:v>91.3</c:v>
                </c:pt>
                <c:pt idx="4">
                  <c:v>91.18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76320"/>
        <c:axId val="15521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76320"/>
        <c:axId val="155211264"/>
      </c:lineChart>
      <c:dateAx>
        <c:axId val="15517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211264"/>
        <c:crosses val="autoZero"/>
        <c:auto val="1"/>
        <c:lblOffset val="100"/>
        <c:baseTimeUnit val="years"/>
      </c:dateAx>
      <c:valAx>
        <c:axId val="15521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17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101.42</c:v>
                </c:pt>
                <c:pt idx="1">
                  <c:v>102.83</c:v>
                </c:pt>
                <c:pt idx="2">
                  <c:v>101.49</c:v>
                </c:pt>
                <c:pt idx="3">
                  <c:v>106.07</c:v>
                </c:pt>
                <c:pt idx="4">
                  <c:v>111.75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50560"/>
        <c:axId val="15085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0560"/>
        <c:axId val="150852736"/>
      </c:lineChart>
      <c:dateAx>
        <c:axId val="15085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52736"/>
        <c:crosses val="autoZero"/>
        <c:auto val="1"/>
        <c:lblOffset val="100"/>
        <c:baseTimeUnit val="years"/>
      </c:dateAx>
      <c:valAx>
        <c:axId val="15085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5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42.17</c:v>
                </c:pt>
                <c:pt idx="2">
                  <c:v>43.39</c:v>
                </c:pt>
                <c:pt idx="3">
                  <c:v>44.16</c:v>
                </c:pt>
                <c:pt idx="4">
                  <c:v>44.84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74592"/>
        <c:axId val="1526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74592"/>
        <c:axId val="152609536"/>
      </c:lineChart>
      <c:dateAx>
        <c:axId val="15257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09536"/>
        <c:crosses val="autoZero"/>
        <c:auto val="1"/>
        <c:lblOffset val="100"/>
        <c:baseTimeUnit val="years"/>
      </c:dateAx>
      <c:valAx>
        <c:axId val="1526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7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7.11</c:v>
                </c:pt>
                <c:pt idx="1">
                  <c:v>11.9</c:v>
                </c:pt>
                <c:pt idx="2">
                  <c:v>12.82</c:v>
                </c:pt>
                <c:pt idx="3">
                  <c:v>14.93</c:v>
                </c:pt>
                <c:pt idx="4">
                  <c:v>15.85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27456"/>
        <c:axId val="15262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27456"/>
        <c:axId val="152629632"/>
      </c:lineChart>
      <c:dateAx>
        <c:axId val="15262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29632"/>
        <c:crosses val="autoZero"/>
        <c:auto val="1"/>
        <c:lblOffset val="100"/>
        <c:baseTimeUnit val="years"/>
      </c:dateAx>
      <c:valAx>
        <c:axId val="15262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2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29888"/>
        <c:axId val="15503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9888"/>
        <c:axId val="155031808"/>
      </c:lineChart>
      <c:dateAx>
        <c:axId val="1550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031808"/>
        <c:crosses val="autoZero"/>
        <c:auto val="1"/>
        <c:lblOffset val="100"/>
        <c:baseTimeUnit val="years"/>
      </c:dateAx>
      <c:valAx>
        <c:axId val="15503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02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1165.68</c:v>
                </c:pt>
                <c:pt idx="1">
                  <c:v>413.23</c:v>
                </c:pt>
                <c:pt idx="2">
                  <c:v>651.78</c:v>
                </c:pt>
                <c:pt idx="3">
                  <c:v>805.21</c:v>
                </c:pt>
                <c:pt idx="4">
                  <c:v>641.33000000000004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86848"/>
        <c:axId val="15508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86848"/>
        <c:axId val="155088768"/>
      </c:lineChart>
      <c:dateAx>
        <c:axId val="15508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088768"/>
        <c:crosses val="autoZero"/>
        <c:auto val="1"/>
        <c:lblOffset val="100"/>
        <c:baseTimeUnit val="years"/>
      </c:dateAx>
      <c:valAx>
        <c:axId val="155088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08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1.62</c:v>
                </c:pt>
                <c:pt idx="1">
                  <c:v>1.04</c:v>
                </c:pt>
                <c:pt idx="2">
                  <c:v>0.55000000000000004</c:v>
                </c:pt>
                <c:pt idx="3">
                  <c:v>0.28000000000000003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02592"/>
        <c:axId val="15540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2592"/>
        <c:axId val="155403776"/>
      </c:lineChart>
      <c:dateAx>
        <c:axId val="1551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403776"/>
        <c:crosses val="autoZero"/>
        <c:auto val="1"/>
        <c:lblOffset val="100"/>
        <c:baseTimeUnit val="years"/>
      </c:dateAx>
      <c:valAx>
        <c:axId val="15540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1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93.97</c:v>
                </c:pt>
                <c:pt idx="1">
                  <c:v>93.07</c:v>
                </c:pt>
                <c:pt idx="2">
                  <c:v>94.38</c:v>
                </c:pt>
                <c:pt idx="3">
                  <c:v>99.5</c:v>
                </c:pt>
                <c:pt idx="4">
                  <c:v>105.24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21696"/>
        <c:axId val="1554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21696"/>
        <c:axId val="155427968"/>
      </c:lineChart>
      <c:dateAx>
        <c:axId val="15542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427968"/>
        <c:crosses val="autoZero"/>
        <c:auto val="1"/>
        <c:lblOffset val="100"/>
        <c:baseTimeUnit val="years"/>
      </c:dateAx>
      <c:valAx>
        <c:axId val="1554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42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165.46</c:v>
                </c:pt>
                <c:pt idx="1">
                  <c:v>167.32</c:v>
                </c:pt>
                <c:pt idx="2">
                  <c:v>165.15</c:v>
                </c:pt>
                <c:pt idx="3">
                  <c:v>156.85</c:v>
                </c:pt>
                <c:pt idx="4">
                  <c:v>148.47999999999999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24096"/>
        <c:axId val="15512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24096"/>
        <c:axId val="155126016"/>
      </c:lineChart>
      <c:dateAx>
        <c:axId val="15512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126016"/>
        <c:crosses val="autoZero"/>
        <c:auto val="1"/>
        <c:lblOffset val="100"/>
        <c:baseTimeUnit val="years"/>
      </c:dateAx>
      <c:valAx>
        <c:axId val="15512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12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兵庫県　三木市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78803</v>
      </c>
      <c r="AM8" s="61"/>
      <c r="AN8" s="61"/>
      <c r="AO8" s="61"/>
      <c r="AP8" s="61"/>
      <c r="AQ8" s="61"/>
      <c r="AR8" s="61"/>
      <c r="AS8" s="61"/>
      <c r="AT8" s="51">
        <f>データ!$S$6</f>
        <v>176.51</v>
      </c>
      <c r="AU8" s="52"/>
      <c r="AV8" s="52"/>
      <c r="AW8" s="52"/>
      <c r="AX8" s="52"/>
      <c r="AY8" s="52"/>
      <c r="AZ8" s="52"/>
      <c r="BA8" s="52"/>
      <c r="BB8" s="53">
        <f>データ!$T$6</f>
        <v>446.45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95.71</v>
      </c>
      <c r="J10" s="52"/>
      <c r="K10" s="52"/>
      <c r="L10" s="52"/>
      <c r="M10" s="52"/>
      <c r="N10" s="52"/>
      <c r="O10" s="64"/>
      <c r="P10" s="53">
        <f>データ!$P$6</f>
        <v>99.81</v>
      </c>
      <c r="Q10" s="53"/>
      <c r="R10" s="53"/>
      <c r="S10" s="53"/>
      <c r="T10" s="53"/>
      <c r="U10" s="53"/>
      <c r="V10" s="53"/>
      <c r="W10" s="61">
        <f>データ!$Q$6</f>
        <v>2592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78370</v>
      </c>
      <c r="AM10" s="61"/>
      <c r="AN10" s="61"/>
      <c r="AO10" s="61"/>
      <c r="AP10" s="61"/>
      <c r="AQ10" s="61"/>
      <c r="AR10" s="61"/>
      <c r="AS10" s="61"/>
      <c r="AT10" s="51">
        <f>データ!$V$6</f>
        <v>139.69999999999999</v>
      </c>
      <c r="AU10" s="52"/>
      <c r="AV10" s="52"/>
      <c r="AW10" s="52"/>
      <c r="AX10" s="52"/>
      <c r="AY10" s="52"/>
      <c r="AZ10" s="52"/>
      <c r="BA10" s="52"/>
      <c r="BB10" s="53">
        <f>データ!$W$6</f>
        <v>560.99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282154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兵庫県　三木市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95.71</v>
      </c>
      <c r="P6" s="35">
        <f t="shared" si="3"/>
        <v>99.81</v>
      </c>
      <c r="Q6" s="35">
        <f t="shared" si="3"/>
        <v>2592</v>
      </c>
      <c r="R6" s="35">
        <f t="shared" si="3"/>
        <v>78803</v>
      </c>
      <c r="S6" s="35">
        <f t="shared" si="3"/>
        <v>176.51</v>
      </c>
      <c r="T6" s="35">
        <f t="shared" si="3"/>
        <v>446.45</v>
      </c>
      <c r="U6" s="35">
        <f t="shared" si="3"/>
        <v>78370</v>
      </c>
      <c r="V6" s="35">
        <f t="shared" si="3"/>
        <v>139.69999999999999</v>
      </c>
      <c r="W6" s="35">
        <f t="shared" si="3"/>
        <v>560.99</v>
      </c>
      <c r="X6" s="36">
        <f>IF(X7="",NA(),X7)</f>
        <v>101.42</v>
      </c>
      <c r="Y6" s="36">
        <f t="shared" ref="Y6:AG6" si="4">IF(Y7="",NA(),Y7)</f>
        <v>102.83</v>
      </c>
      <c r="Z6" s="36">
        <f t="shared" si="4"/>
        <v>101.49</v>
      </c>
      <c r="AA6" s="36">
        <f t="shared" si="4"/>
        <v>106.07</v>
      </c>
      <c r="AB6" s="36">
        <f t="shared" si="4"/>
        <v>111.75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1165.68</v>
      </c>
      <c r="AU6" s="36">
        <f t="shared" ref="AU6:BC6" si="6">IF(AU7="",NA(),AU7)</f>
        <v>413.23</v>
      </c>
      <c r="AV6" s="36">
        <f t="shared" si="6"/>
        <v>651.78</v>
      </c>
      <c r="AW6" s="36">
        <f t="shared" si="6"/>
        <v>805.21</v>
      </c>
      <c r="AX6" s="36">
        <f t="shared" si="6"/>
        <v>641.33000000000004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1.62</v>
      </c>
      <c r="BF6" s="36">
        <f t="shared" ref="BF6:BN6" si="7">IF(BF7="",NA(),BF7)</f>
        <v>1.04</v>
      </c>
      <c r="BG6" s="36">
        <f t="shared" si="7"/>
        <v>0.55000000000000004</v>
      </c>
      <c r="BH6" s="36">
        <f t="shared" si="7"/>
        <v>0.28000000000000003</v>
      </c>
      <c r="BI6" s="35">
        <f t="shared" si="7"/>
        <v>0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93.97</v>
      </c>
      <c r="BQ6" s="36">
        <f t="shared" ref="BQ6:BY6" si="8">IF(BQ7="",NA(),BQ7)</f>
        <v>93.07</v>
      </c>
      <c r="BR6" s="36">
        <f t="shared" si="8"/>
        <v>94.38</v>
      </c>
      <c r="BS6" s="36">
        <f t="shared" si="8"/>
        <v>99.5</v>
      </c>
      <c r="BT6" s="36">
        <f t="shared" si="8"/>
        <v>105.24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165.46</v>
      </c>
      <c r="CB6" s="36">
        <f t="shared" ref="CB6:CJ6" si="9">IF(CB7="",NA(),CB7)</f>
        <v>167.32</v>
      </c>
      <c r="CC6" s="36">
        <f t="shared" si="9"/>
        <v>165.15</v>
      </c>
      <c r="CD6" s="36">
        <f t="shared" si="9"/>
        <v>156.85</v>
      </c>
      <c r="CE6" s="36">
        <f t="shared" si="9"/>
        <v>148.47999999999999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63.58</v>
      </c>
      <c r="CM6" s="36">
        <f t="shared" ref="CM6:CU6" si="10">IF(CM7="",NA(),CM7)</f>
        <v>62.91</v>
      </c>
      <c r="CN6" s="36">
        <f t="shared" si="10"/>
        <v>61.18</v>
      </c>
      <c r="CO6" s="36">
        <f t="shared" si="10"/>
        <v>61.77</v>
      </c>
      <c r="CP6" s="36">
        <f t="shared" si="10"/>
        <v>62.48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91.28</v>
      </c>
      <c r="CX6" s="36">
        <f t="shared" ref="CX6:DF6" si="11">IF(CX7="",NA(),CX7)</f>
        <v>91.92</v>
      </c>
      <c r="CY6" s="36">
        <f t="shared" si="11"/>
        <v>91.32</v>
      </c>
      <c r="CZ6" s="36">
        <f t="shared" si="11"/>
        <v>91.3</v>
      </c>
      <c r="DA6" s="36">
        <f t="shared" si="11"/>
        <v>91.18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41.29</v>
      </c>
      <c r="DI6" s="36">
        <f t="shared" ref="DI6:DQ6" si="12">IF(DI7="",NA(),DI7)</f>
        <v>42.17</v>
      </c>
      <c r="DJ6" s="36">
        <f t="shared" si="12"/>
        <v>43.39</v>
      </c>
      <c r="DK6" s="36">
        <f t="shared" si="12"/>
        <v>44.16</v>
      </c>
      <c r="DL6" s="36">
        <f t="shared" si="12"/>
        <v>44.84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7.11</v>
      </c>
      <c r="DT6" s="36">
        <f t="shared" ref="DT6:EB6" si="13">IF(DT7="",NA(),DT7)</f>
        <v>11.9</v>
      </c>
      <c r="DU6" s="36">
        <f t="shared" si="13"/>
        <v>12.82</v>
      </c>
      <c r="DV6" s="36">
        <f t="shared" si="13"/>
        <v>14.93</v>
      </c>
      <c r="DW6" s="36">
        <f t="shared" si="13"/>
        <v>15.85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0.92</v>
      </c>
      <c r="EE6" s="36">
        <f t="shared" ref="EE6:EM6" si="14">IF(EE7="",NA(),EE7)</f>
        <v>0.77</v>
      </c>
      <c r="EF6" s="36">
        <f t="shared" si="14"/>
        <v>0.55000000000000004</v>
      </c>
      <c r="EG6" s="36">
        <f t="shared" si="14"/>
        <v>0.85</v>
      </c>
      <c r="EH6" s="36">
        <f t="shared" si="14"/>
        <v>0.69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282154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95.71</v>
      </c>
      <c r="P7" s="39">
        <v>99.81</v>
      </c>
      <c r="Q7" s="39">
        <v>2592</v>
      </c>
      <c r="R7" s="39">
        <v>78803</v>
      </c>
      <c r="S7" s="39">
        <v>176.51</v>
      </c>
      <c r="T7" s="39">
        <v>446.45</v>
      </c>
      <c r="U7" s="39">
        <v>78370</v>
      </c>
      <c r="V7" s="39">
        <v>139.69999999999999</v>
      </c>
      <c r="W7" s="39">
        <v>560.99</v>
      </c>
      <c r="X7" s="39">
        <v>101.42</v>
      </c>
      <c r="Y7" s="39">
        <v>102.83</v>
      </c>
      <c r="Z7" s="39">
        <v>101.49</v>
      </c>
      <c r="AA7" s="39">
        <v>106.07</v>
      </c>
      <c r="AB7" s="39">
        <v>111.75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1165.68</v>
      </c>
      <c r="AU7" s="39">
        <v>413.23</v>
      </c>
      <c r="AV7" s="39">
        <v>651.78</v>
      </c>
      <c r="AW7" s="39">
        <v>805.21</v>
      </c>
      <c r="AX7" s="39">
        <v>641.33000000000004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1.62</v>
      </c>
      <c r="BF7" s="39">
        <v>1.04</v>
      </c>
      <c r="BG7" s="39">
        <v>0.55000000000000004</v>
      </c>
      <c r="BH7" s="39">
        <v>0.28000000000000003</v>
      </c>
      <c r="BI7" s="39">
        <v>0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93.97</v>
      </c>
      <c r="BQ7" s="39">
        <v>93.07</v>
      </c>
      <c r="BR7" s="39">
        <v>94.38</v>
      </c>
      <c r="BS7" s="39">
        <v>99.5</v>
      </c>
      <c r="BT7" s="39">
        <v>105.24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165.46</v>
      </c>
      <c r="CB7" s="39">
        <v>167.32</v>
      </c>
      <c r="CC7" s="39">
        <v>165.15</v>
      </c>
      <c r="CD7" s="39">
        <v>156.85</v>
      </c>
      <c r="CE7" s="39">
        <v>148.47999999999999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63.58</v>
      </c>
      <c r="CM7" s="39">
        <v>62.91</v>
      </c>
      <c r="CN7" s="39">
        <v>61.18</v>
      </c>
      <c r="CO7" s="39">
        <v>61.77</v>
      </c>
      <c r="CP7" s="39">
        <v>62.48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91.28</v>
      </c>
      <c r="CX7" s="39">
        <v>91.92</v>
      </c>
      <c r="CY7" s="39">
        <v>91.32</v>
      </c>
      <c r="CZ7" s="39">
        <v>91.3</v>
      </c>
      <c r="DA7" s="39">
        <v>91.18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41.29</v>
      </c>
      <c r="DI7" s="39">
        <v>42.17</v>
      </c>
      <c r="DJ7" s="39">
        <v>43.39</v>
      </c>
      <c r="DK7" s="39">
        <v>44.16</v>
      </c>
      <c r="DL7" s="39">
        <v>44.84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7.11</v>
      </c>
      <c r="DT7" s="39">
        <v>11.9</v>
      </c>
      <c r="DU7" s="39">
        <v>12.82</v>
      </c>
      <c r="DV7" s="39">
        <v>14.93</v>
      </c>
      <c r="DW7" s="39">
        <v>15.85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0.92</v>
      </c>
      <c r="EE7" s="39">
        <v>0.77</v>
      </c>
      <c r="EF7" s="39">
        <v>0.55000000000000004</v>
      </c>
      <c r="EG7" s="39">
        <v>0.85</v>
      </c>
      <c r="EH7" s="39">
        <v>0.69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Jitsui（水道業務課）</cp:lastModifiedBy>
  <cp:lastPrinted>2018-01-30T05:40:09Z</cp:lastPrinted>
  <dcterms:created xsi:type="dcterms:W3CDTF">2017-12-25T01:32:25Z</dcterms:created>
  <dcterms:modified xsi:type="dcterms:W3CDTF">2018-01-30T05:43:00Z</dcterms:modified>
  <cp:category/>
</cp:coreProperties>
</file>